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 tabRatio="860"/>
  </bookViews>
  <sheets>
    <sheet name="전체" sheetId="1" r:id="rId1"/>
  </sheets>
  <definedNames>
    <definedName name="_xlnm._FilterDatabase" localSheetId="0" hidden="1">전체!$B$5:$M$5</definedName>
    <definedName name="_xlnm.Print_Area" localSheetId="0">전체!$A$1:$J$15</definedName>
  </definedNames>
  <calcPr calcId="145621"/>
</workbook>
</file>

<file path=xl/calcChain.xml><?xml version="1.0" encoding="utf-8"?>
<calcChain xmlns="http://schemas.openxmlformats.org/spreadsheetml/2006/main">
  <c r="G5" i="1" l="1"/>
  <c r="N11" i="1" l="1"/>
  <c r="N10" i="1"/>
  <c r="N9" i="1"/>
  <c r="N8" i="1"/>
  <c r="N7" i="1"/>
  <c r="N6" i="1"/>
</calcChain>
</file>

<file path=xl/sharedStrings.xml><?xml version="1.0" encoding="utf-8"?>
<sst xmlns="http://schemas.openxmlformats.org/spreadsheetml/2006/main" count="200" uniqueCount="110">
  <si>
    <t>사용자</t>
  </si>
  <si>
    <t>의장</t>
  </si>
  <si>
    <t>비목</t>
  </si>
  <si>
    <t>계</t>
  </si>
  <si>
    <t>카드</t>
  </si>
  <si>
    <t>연번</t>
  </si>
  <si>
    <t>구분</t>
  </si>
  <si>
    <t>부의장</t>
  </si>
  <si>
    <t>의회운영업무추진비</t>
  </si>
  <si>
    <t>루나50(Moon)</t>
  </si>
  <si>
    <t>고흥뚝섬한우정육</t>
  </si>
  <si>
    <t>사용일시</t>
  </si>
  <si>
    <t>산업건설위원장</t>
  </si>
  <si>
    <t>결제방법</t>
  </si>
  <si>
    <t>사용인원(명)</t>
  </si>
  <si>
    <t>사용목적</t>
  </si>
  <si>
    <t>행정자치위원장</t>
  </si>
  <si>
    <t>의회운영위원장</t>
  </si>
  <si>
    <t>예산결산위원장</t>
  </si>
  <si>
    <t>사용장소</t>
  </si>
  <si>
    <t>사용금액(원)</t>
  </si>
  <si>
    <t>해그라미</t>
  </si>
  <si>
    <t>풍경채</t>
  </si>
  <si>
    <t>도손</t>
  </si>
  <si>
    <t>의회 수행직원 노고 격려</t>
  </si>
  <si>
    <t>지역민원 의견청취를 위한 정담회</t>
  </si>
  <si>
    <t>2024-02-21-18:51</t>
  </si>
  <si>
    <t>고흥만뜨락</t>
  </si>
  <si>
    <t>군정 주요업무 계획 보고 관련 안건 논의 정담회</t>
  </si>
  <si>
    <t>2024-02-19 17:36</t>
  </si>
  <si>
    <t>제322회 임시회 개회에 따른 의사운영 논의 차담회</t>
  </si>
  <si>
    <t>2024-02-19 14:41</t>
  </si>
  <si>
    <t>부속실 직원 업무추진 노고 격려</t>
  </si>
  <si>
    <t>2024-02-15 14:55</t>
  </si>
  <si>
    <t>수행직원 업무추진 노고 격려</t>
  </si>
  <si>
    <t>2024-02-08 12:19</t>
  </si>
  <si>
    <t>지역민원 청취 및 논의를 위한 차담회</t>
  </si>
  <si>
    <t>2024-02-07 20:07</t>
  </si>
  <si>
    <t>백상회관</t>
  </si>
  <si>
    <t>상임위원회 의정활동 활성화방안 논의를 위한 정담회</t>
  </si>
  <si>
    <t>대가식당</t>
  </si>
  <si>
    <t>설명절 위문품 전달 관련 업무추진 직원 노고 격려</t>
  </si>
  <si>
    <t>유관기관과의 소통·협력을 위한 정담회</t>
  </si>
  <si>
    <t>전문위원 업무추진 노고 격려</t>
  </si>
  <si>
    <t>2024-02-29 19:19</t>
  </si>
  <si>
    <t>삼이야식</t>
  </si>
  <si>
    <t>의사업무 추진 직원 노고 격려</t>
  </si>
  <si>
    <t>2024-02-28 16:50</t>
  </si>
  <si>
    <t>한자리</t>
  </si>
  <si>
    <t>정책연구활동 역량강화 방안 논의를 위한 정담회</t>
  </si>
  <si>
    <t>2024-02-23 19:27</t>
  </si>
  <si>
    <t>새심촌</t>
  </si>
  <si>
    <t>의회 홍보영상 제작 방안 논의를 위한 정담회</t>
  </si>
  <si>
    <t>2024-02-23 11:59</t>
  </si>
  <si>
    <t>아름식당</t>
  </si>
  <si>
    <t>2024-02-21 12:38</t>
  </si>
  <si>
    <t>별미촌</t>
  </si>
  <si>
    <t>농작물 한파 피해 관련 논의를 위한 정담회</t>
  </si>
  <si>
    <t>2024-02-16 17:09</t>
  </si>
  <si>
    <t>고흥회관</t>
  </si>
  <si>
    <t>의정 홍보 관련 언론관계자와의 정담회</t>
  </si>
  <si>
    <t>2024-02-08 12:38</t>
  </si>
  <si>
    <t>과역한우직판장</t>
  </si>
  <si>
    <t>2024-02-07 16:05</t>
  </si>
  <si>
    <t>주요 현안사항 논의를 위한 차담회</t>
  </si>
  <si>
    <t>부영한우촌</t>
  </si>
  <si>
    <t>정책 제안 간담회 업무추진 직원 노고 격려</t>
  </si>
  <si>
    <t>임시회 관련 업무추진 직원 노고 격려</t>
  </si>
  <si>
    <t>2024-02-16 18:41</t>
  </si>
  <si>
    <t>아마떼 고흥점</t>
  </si>
  <si>
    <t>전문위원실 업무추진 직원 노고 격려</t>
  </si>
  <si>
    <t>2024-02-07 13:53</t>
  </si>
  <si>
    <t>정일품정육</t>
  </si>
  <si>
    <t>의회 언론 보도 및 홍보 방안 논의 정담회</t>
  </si>
  <si>
    <t>2024-02-06 19:07</t>
  </si>
  <si>
    <t>의회 운영방안 논의 및 주요정책 발굴을 위한 정담회</t>
  </si>
  <si>
    <t>국시라떼</t>
  </si>
  <si>
    <t>의회운영위원회 안건 관련 논의를 위한 차담회</t>
  </si>
  <si>
    <t>일층커피</t>
  </si>
  <si>
    <t>의사팀 직원 노고 격려</t>
  </si>
  <si>
    <t>노블레스</t>
  </si>
  <si>
    <t>의원협의회 개최 준비에 따른 주요현안사항 논의 정담회</t>
  </si>
  <si>
    <t>2024-02-29 12:21</t>
  </si>
  <si>
    <t>시드니</t>
  </si>
  <si>
    <t>상임위 공무국외출장 관련 논의 정담회</t>
  </si>
  <si>
    <t>2024-02-26 12:09</t>
  </si>
  <si>
    <t>삼원락갈비</t>
  </si>
  <si>
    <t>행자위 소관 직원 노고 격려</t>
  </si>
  <si>
    <t>2024-02-07 19:59</t>
  </si>
  <si>
    <t>중앙식당</t>
  </si>
  <si>
    <t>지역민원 청취 및 해결방안 논의를 위한 정담회</t>
  </si>
  <si>
    <t>2024-02-07 11:40</t>
  </si>
  <si>
    <t>해창만바닷깨비 체험식당</t>
  </si>
  <si>
    <t>행정자치위원회 소관 업무추진 직원 노고 격려</t>
  </si>
  <si>
    <t>2024-02-29 11:27</t>
  </si>
  <si>
    <t>고향숯불갈비</t>
  </si>
  <si>
    <t>상반기 상임위 운영방안 논의를 위한 정담회</t>
  </si>
  <si>
    <t>2024년(2월) 의장/부의장/상임위원장 업무추진비 집행 내역</t>
    <phoneticPr fontId="10" type="noConversion"/>
  </si>
  <si>
    <t>30회</t>
    <phoneticPr fontId="10" type="noConversion"/>
  </si>
  <si>
    <r>
      <t>2024-02-06</t>
    </r>
    <r>
      <rPr>
        <sz val="11"/>
        <color rgb="FF000000"/>
        <rFont val="돋움"/>
        <family val="3"/>
        <charset val="129"/>
      </rPr>
      <t xml:space="preserve"> 19:43</t>
    </r>
    <phoneticPr fontId="10" type="noConversion"/>
  </si>
  <si>
    <t>2024-02-05 12:05</t>
    <phoneticPr fontId="10" type="noConversion"/>
  </si>
  <si>
    <r>
      <t>2024-02-02</t>
    </r>
    <r>
      <rPr>
        <sz val="11"/>
        <color rgb="FF000000"/>
        <rFont val="돋움"/>
        <family val="3"/>
        <charset val="129"/>
      </rPr>
      <t xml:space="preserve"> 12:42</t>
    </r>
    <phoneticPr fontId="10" type="noConversion"/>
  </si>
  <si>
    <r>
      <t>2024-02-01</t>
    </r>
    <r>
      <rPr>
        <sz val="11"/>
        <color rgb="FF000000"/>
        <rFont val="돋움"/>
        <family val="3"/>
        <charset val="129"/>
      </rPr>
      <t xml:space="preserve"> 13:35</t>
    </r>
    <phoneticPr fontId="10" type="noConversion"/>
  </si>
  <si>
    <r>
      <t>2024-02-05</t>
    </r>
    <r>
      <rPr>
        <sz val="11"/>
        <color rgb="FF000000"/>
        <rFont val="돋움"/>
        <family val="3"/>
        <charset val="129"/>
      </rPr>
      <t xml:space="preserve"> 18:06</t>
    </r>
    <phoneticPr fontId="10" type="noConversion"/>
  </si>
  <si>
    <r>
      <t>2024-02-02</t>
    </r>
    <r>
      <rPr>
        <sz val="11"/>
        <color rgb="FF000000"/>
        <rFont val="돋움"/>
        <family val="3"/>
        <charset val="129"/>
      </rPr>
      <t xml:space="preserve"> 12:09</t>
    </r>
    <phoneticPr fontId="10" type="noConversion"/>
  </si>
  <si>
    <t>2024-02-06 12:41</t>
    <phoneticPr fontId="10" type="noConversion"/>
  </si>
  <si>
    <r>
      <t>2024-02-05</t>
    </r>
    <r>
      <rPr>
        <sz val="11"/>
        <color rgb="FF000000"/>
        <rFont val="돋움"/>
        <family val="3"/>
        <charset val="129"/>
      </rPr>
      <t xml:space="preserve"> 14:59</t>
    </r>
    <phoneticPr fontId="10" type="noConversion"/>
  </si>
  <si>
    <t>의회운영위원장</t>
    <phoneticPr fontId="10" type="noConversion"/>
  </si>
  <si>
    <t>행정자치위원장</t>
    <phoneticPr fontId="10" type="noConversion"/>
  </si>
  <si>
    <t>산업건설위원장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</si>
</sst>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sz val="12"/>
      <color rgb="FF000000"/>
      <name val="돋움"/>
      <family val="3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9">
    <xf numFmtId="0" fontId="0" fillId="0" borderId="0">
      <alignment vertical="center"/>
    </xf>
    <xf numFmtId="41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4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>
      <alignment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41" fontId="3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41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Fon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3" fillId="4" borderId="4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0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49" fontId="0" fillId="0" borderId="8" xfId="0" applyNumberFormat="1" applyFont="1" applyFill="1" applyBorder="1" applyAlignment="1">
      <alignment horizontal="center" vertical="center"/>
    </xf>
    <xf numFmtId="49" fontId="0" fillId="0" borderId="8" xfId="0" applyNumberFormat="1" applyFont="1" applyFill="1" applyBorder="1" applyAlignment="1">
      <alignment vertical="center"/>
    </xf>
    <xf numFmtId="3" fontId="0" fillId="0" borderId="8" xfId="0" applyNumberFormat="1" applyFont="1" applyFill="1" applyBorder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vertical="center"/>
    </xf>
    <xf numFmtId="0" fontId="0" fillId="3" borderId="9" xfId="0" applyNumberFormat="1" applyFont="1" applyFill="1" applyBorder="1" applyAlignment="1">
      <alignment horizontal="center" vertical="center" shrinkToFit="1"/>
    </xf>
    <xf numFmtId="41" fontId="0" fillId="0" borderId="9" xfId="0" applyNumberFormat="1" applyFont="1" applyBorder="1" applyAlignment="1">
      <alignment horizontal="center" vertical="center" shrinkToFit="1"/>
    </xf>
    <xf numFmtId="176" fontId="0" fillId="0" borderId="9" xfId="0" applyNumberFormat="1" applyFont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vertical="center"/>
    </xf>
    <xf numFmtId="3" fontId="0" fillId="0" borderId="1" xfId="0" applyNumberFormat="1" applyFont="1" applyFill="1" applyBorder="1" applyAlignment="1">
      <alignment horizontal="right" vertical="center"/>
    </xf>
    <xf numFmtId="49" fontId="1" fillId="0" borderId="8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vertical="center"/>
    </xf>
    <xf numFmtId="0" fontId="8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49" fontId="0" fillId="0" borderId="1" xfId="0" applyNumberFormat="1" applyFont="1" applyFill="1" applyBorder="1" applyAlignment="1">
      <alignment vertical="center" shrinkToFit="1"/>
    </xf>
    <xf numFmtId="49" fontId="1" fillId="0" borderId="1" xfId="0" applyNumberFormat="1" applyFont="1" applyFill="1" applyBorder="1" applyAlignment="1">
      <alignment horizontal="center" vertical="center"/>
    </xf>
  </cellXfs>
  <cellStyles count="9">
    <cellStyle name="쉼표 [0]" xfId="1" builtinId="6"/>
    <cellStyle name="표준" xfId="0" builtinId="0"/>
    <cellStyle name="표준 2" xfId="3"/>
    <cellStyle name="표준 3" xfId="4"/>
    <cellStyle name="표준 4" xfId="5"/>
    <cellStyle name="표준 5" xfId="6"/>
    <cellStyle name="표준 6" xfId="2"/>
    <cellStyle name="표준 7" xfId="7"/>
    <cellStyle name="표준 8" xf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35"/>
  <sheetViews>
    <sheetView tabSelected="1" zoomScaleNormal="100" zoomScaleSheetLayoutView="75" workbookViewId="0">
      <selection activeCell="B2" sqref="B2:J2"/>
    </sheetView>
  </sheetViews>
  <sheetFormatPr defaultColWidth="8.88671875" defaultRowHeight="13.5" x14ac:dyDescent="0.15"/>
  <cols>
    <col min="1" max="1" width="1.77734375" style="2" customWidth="1"/>
    <col min="2" max="2" width="6.77734375" style="2" customWidth="1"/>
    <col min="3" max="3" width="13.109375" style="2" customWidth="1"/>
    <col min="4" max="4" width="19.21875" style="5" customWidth="1"/>
    <col min="5" max="5" width="17.44140625" style="5" customWidth="1"/>
    <col min="6" max="6" width="47.5546875" style="4" customWidth="1"/>
    <col min="7" max="7" width="15.5546875" style="4" customWidth="1"/>
    <col min="8" max="8" width="11.77734375" style="4" customWidth="1"/>
    <col min="9" max="9" width="8.21875" style="4" customWidth="1"/>
    <col min="10" max="10" width="9.88671875" style="3" customWidth="1"/>
    <col min="11" max="11" width="1.77734375" style="2" customWidth="1"/>
    <col min="13" max="13" width="13.21875" style="2" customWidth="1"/>
    <col min="14" max="14" width="12.6640625" style="1" customWidth="1"/>
  </cols>
  <sheetData>
    <row r="1" spans="1:14" ht="9.9499999999999993" customHeight="1" x14ac:dyDescent="0.15"/>
    <row r="2" spans="1:14" ht="42.75" customHeight="1" x14ac:dyDescent="0.15">
      <c r="B2" s="40" t="s">
        <v>97</v>
      </c>
      <c r="C2" s="41"/>
      <c r="D2" s="41"/>
      <c r="E2" s="41"/>
      <c r="F2" s="41"/>
      <c r="G2" s="41"/>
      <c r="H2" s="41"/>
      <c r="I2" s="41"/>
      <c r="J2" s="42"/>
    </row>
    <row r="3" spans="1:14" ht="28.5" customHeight="1" x14ac:dyDescent="0.15">
      <c r="B3" s="10"/>
      <c r="C3" s="10"/>
      <c r="D3" s="11"/>
      <c r="E3" s="11"/>
      <c r="F3" s="11"/>
      <c r="G3" s="11"/>
      <c r="H3" s="11"/>
      <c r="I3" s="11"/>
      <c r="J3" s="12"/>
    </row>
    <row r="4" spans="1:14" ht="27.6" customHeight="1" x14ac:dyDescent="0.15">
      <c r="B4" s="7" t="s">
        <v>5</v>
      </c>
      <c r="C4" s="7" t="s">
        <v>0</v>
      </c>
      <c r="D4" s="7" t="s">
        <v>11</v>
      </c>
      <c r="E4" s="7" t="s">
        <v>19</v>
      </c>
      <c r="F4" s="8" t="s">
        <v>15</v>
      </c>
      <c r="G4" s="8" t="s">
        <v>20</v>
      </c>
      <c r="H4" s="8" t="s">
        <v>14</v>
      </c>
      <c r="I4" s="8" t="s">
        <v>13</v>
      </c>
      <c r="J4" s="8" t="s">
        <v>2</v>
      </c>
      <c r="M4" s="1"/>
    </row>
    <row r="5" spans="1:14" ht="24.95" customHeight="1" x14ac:dyDescent="0.15">
      <c r="A5" s="1"/>
      <c r="B5" s="6" t="s">
        <v>3</v>
      </c>
      <c r="C5" s="6"/>
      <c r="D5" s="6" t="s">
        <v>98</v>
      </c>
      <c r="E5" s="6"/>
      <c r="F5" s="6"/>
      <c r="G5" s="14">
        <f>SUM(G6:G68)</f>
        <v>4294500</v>
      </c>
      <c r="H5" s="6"/>
      <c r="I5" s="6"/>
      <c r="J5" s="9"/>
      <c r="K5" s="1"/>
      <c r="M5" s="20" t="s">
        <v>6</v>
      </c>
      <c r="N5" s="21" t="s">
        <v>3</v>
      </c>
    </row>
    <row r="6" spans="1:14" ht="24.95" customHeight="1" x14ac:dyDescent="0.15">
      <c r="A6" s="1"/>
      <c r="B6" s="13">
        <v>1</v>
      </c>
      <c r="C6" s="30" t="s">
        <v>1</v>
      </c>
      <c r="D6" s="27" t="s">
        <v>26</v>
      </c>
      <c r="E6" s="28" t="s">
        <v>27</v>
      </c>
      <c r="F6" s="28" t="s">
        <v>28</v>
      </c>
      <c r="G6" s="29">
        <v>473500</v>
      </c>
      <c r="H6" s="22">
        <v>24</v>
      </c>
      <c r="I6" s="16" t="s">
        <v>4</v>
      </c>
      <c r="J6" s="17" t="s">
        <v>8</v>
      </c>
      <c r="K6" s="1"/>
      <c r="M6" s="18" t="s">
        <v>1</v>
      </c>
      <c r="N6" s="19">
        <f>SUMIF(C5:C45,"의장",G5:G45)</f>
        <v>1189500</v>
      </c>
    </row>
    <row r="7" spans="1:14" ht="24.95" customHeight="1" x14ac:dyDescent="0.15">
      <c r="A7" s="1"/>
      <c r="B7" s="26">
        <v>2</v>
      </c>
      <c r="C7" s="30" t="s">
        <v>1</v>
      </c>
      <c r="D7" s="27" t="s">
        <v>29</v>
      </c>
      <c r="E7" s="28" t="s">
        <v>21</v>
      </c>
      <c r="F7" s="28" t="s">
        <v>30</v>
      </c>
      <c r="G7" s="29">
        <v>27000</v>
      </c>
      <c r="H7" s="23">
        <v>5</v>
      </c>
      <c r="I7" s="16" t="s">
        <v>4</v>
      </c>
      <c r="J7" s="17" t="s">
        <v>8</v>
      </c>
      <c r="K7" s="1"/>
      <c r="M7" s="18" t="s">
        <v>7</v>
      </c>
      <c r="N7" s="19">
        <f>SUMIF(C6:C45,"부의장",G6:G45)</f>
        <v>1475500</v>
      </c>
    </row>
    <row r="8" spans="1:14" ht="24.95" customHeight="1" x14ac:dyDescent="0.15">
      <c r="A8" s="1"/>
      <c r="B8" s="26">
        <v>3</v>
      </c>
      <c r="C8" s="30" t="s">
        <v>1</v>
      </c>
      <c r="D8" s="27" t="s">
        <v>31</v>
      </c>
      <c r="E8" s="28" t="s">
        <v>9</v>
      </c>
      <c r="F8" s="28" t="s">
        <v>32</v>
      </c>
      <c r="G8" s="29">
        <v>11000</v>
      </c>
      <c r="H8" s="23">
        <v>2</v>
      </c>
      <c r="I8" s="16" t="s">
        <v>4</v>
      </c>
      <c r="J8" s="17" t="s">
        <v>8</v>
      </c>
      <c r="K8" s="1"/>
      <c r="M8" s="18" t="s">
        <v>17</v>
      </c>
      <c r="N8" s="19">
        <f>SUMIF(C6:C45,"의회운영위원장",G6:G45)</f>
        <v>813500</v>
      </c>
    </row>
    <row r="9" spans="1:14" ht="24.95" customHeight="1" x14ac:dyDescent="0.15">
      <c r="A9" s="1"/>
      <c r="B9" s="26">
        <v>4</v>
      </c>
      <c r="C9" s="30" t="s">
        <v>1</v>
      </c>
      <c r="D9" s="27" t="s">
        <v>33</v>
      </c>
      <c r="E9" s="28" t="s">
        <v>9</v>
      </c>
      <c r="F9" s="28" t="s">
        <v>34</v>
      </c>
      <c r="G9" s="29">
        <v>9500</v>
      </c>
      <c r="H9" s="23">
        <v>2</v>
      </c>
      <c r="I9" s="16" t="s">
        <v>4</v>
      </c>
      <c r="J9" s="17" t="s">
        <v>8</v>
      </c>
      <c r="K9" s="1"/>
      <c r="M9" s="18" t="s">
        <v>16</v>
      </c>
      <c r="N9" s="19">
        <f>SUMIF(C6:C45,"행정자치위원장",G6:G45)</f>
        <v>594000</v>
      </c>
    </row>
    <row r="10" spans="1:14" ht="24.95" customHeight="1" x14ac:dyDescent="0.15">
      <c r="A10" s="1"/>
      <c r="B10" s="26">
        <v>5</v>
      </c>
      <c r="C10" s="30" t="s">
        <v>1</v>
      </c>
      <c r="D10" s="27" t="s">
        <v>35</v>
      </c>
      <c r="E10" s="28" t="s">
        <v>9</v>
      </c>
      <c r="F10" s="28" t="s">
        <v>36</v>
      </c>
      <c r="G10" s="29">
        <v>13500</v>
      </c>
      <c r="H10" s="22">
        <v>3</v>
      </c>
      <c r="I10" s="16" t="s">
        <v>4</v>
      </c>
      <c r="J10" s="17" t="s">
        <v>8</v>
      </c>
      <c r="K10" s="1"/>
      <c r="M10" s="18" t="s">
        <v>12</v>
      </c>
      <c r="N10" s="19">
        <f>SUMIF(C6:C45,"산업건설위원장",G6:G45)</f>
        <v>222000</v>
      </c>
    </row>
    <row r="11" spans="1:14" ht="24.95" customHeight="1" thickBot="1" x14ac:dyDescent="0.2">
      <c r="A11" s="1"/>
      <c r="B11" s="26">
        <v>6</v>
      </c>
      <c r="C11" s="30" t="s">
        <v>1</v>
      </c>
      <c r="D11" s="27" t="s">
        <v>37</v>
      </c>
      <c r="E11" s="28" t="s">
        <v>38</v>
      </c>
      <c r="F11" s="28" t="s">
        <v>39</v>
      </c>
      <c r="G11" s="29">
        <v>320000</v>
      </c>
      <c r="H11" s="22">
        <v>16</v>
      </c>
      <c r="I11" s="16" t="s">
        <v>4</v>
      </c>
      <c r="J11" s="17" t="s">
        <v>8</v>
      </c>
      <c r="K11" s="1"/>
      <c r="M11" s="24" t="s">
        <v>18</v>
      </c>
      <c r="N11" s="25">
        <f ca="1">SUMIF(C6:C45,"예산결산위원장",G7:G45)</f>
        <v>0</v>
      </c>
    </row>
    <row r="12" spans="1:14" ht="24.95" customHeight="1" x14ac:dyDescent="0.15">
      <c r="A12" s="1"/>
      <c r="B12" s="26">
        <v>7</v>
      </c>
      <c r="C12" s="30" t="s">
        <v>1</v>
      </c>
      <c r="D12" s="38" t="s">
        <v>99</v>
      </c>
      <c r="E12" s="31" t="s">
        <v>40</v>
      </c>
      <c r="F12" s="28" t="s">
        <v>41</v>
      </c>
      <c r="G12" s="29">
        <v>186000</v>
      </c>
      <c r="H12" s="23">
        <v>12</v>
      </c>
      <c r="I12" s="16" t="s">
        <v>4</v>
      </c>
      <c r="J12" s="17" t="s">
        <v>8</v>
      </c>
      <c r="K12" s="1"/>
    </row>
    <row r="13" spans="1:14" ht="24.95" customHeight="1" x14ac:dyDescent="0.15">
      <c r="A13" s="1"/>
      <c r="B13" s="26">
        <v>8</v>
      </c>
      <c r="C13" s="30" t="s">
        <v>1</v>
      </c>
      <c r="D13" s="38" t="s">
        <v>100</v>
      </c>
      <c r="E13" s="31" t="s">
        <v>22</v>
      </c>
      <c r="F13" s="31" t="s">
        <v>42</v>
      </c>
      <c r="G13" s="29">
        <v>117000</v>
      </c>
      <c r="H13" s="23">
        <v>9</v>
      </c>
      <c r="I13" s="16" t="s">
        <v>4</v>
      </c>
      <c r="J13" s="17" t="s">
        <v>8</v>
      </c>
      <c r="K13" s="1"/>
      <c r="M13" s="15"/>
    </row>
    <row r="14" spans="1:14" ht="24.95" customHeight="1" x14ac:dyDescent="0.15">
      <c r="A14" s="1"/>
      <c r="B14" s="26">
        <v>9</v>
      </c>
      <c r="C14" s="30" t="s">
        <v>1</v>
      </c>
      <c r="D14" s="38" t="s">
        <v>101</v>
      </c>
      <c r="E14" s="28" t="s">
        <v>22</v>
      </c>
      <c r="F14" s="31" t="s">
        <v>43</v>
      </c>
      <c r="G14" s="29">
        <v>32000</v>
      </c>
      <c r="H14" s="23">
        <v>3</v>
      </c>
      <c r="I14" s="16" t="s">
        <v>4</v>
      </c>
      <c r="J14" s="17" t="s">
        <v>8</v>
      </c>
      <c r="K14" s="1"/>
      <c r="M14" s="15"/>
    </row>
    <row r="15" spans="1:14" ht="24.95" customHeight="1" x14ac:dyDescent="0.15">
      <c r="A15" s="1"/>
      <c r="B15" s="26">
        <v>10</v>
      </c>
      <c r="C15" s="30" t="s">
        <v>7</v>
      </c>
      <c r="D15" s="27" t="s">
        <v>44</v>
      </c>
      <c r="E15" s="28" t="s">
        <v>45</v>
      </c>
      <c r="F15" s="31" t="s">
        <v>46</v>
      </c>
      <c r="G15" s="29">
        <v>61000</v>
      </c>
      <c r="H15" s="23">
        <v>4</v>
      </c>
      <c r="I15" s="16" t="s">
        <v>4</v>
      </c>
      <c r="J15" s="17" t="s">
        <v>8</v>
      </c>
      <c r="K15" s="1"/>
      <c r="M15" s="15"/>
    </row>
    <row r="16" spans="1:14" ht="24.95" customHeight="1" x14ac:dyDescent="0.15">
      <c r="A16" s="1"/>
      <c r="B16" s="26">
        <v>11</v>
      </c>
      <c r="C16" s="30" t="s">
        <v>7</v>
      </c>
      <c r="D16" s="27" t="s">
        <v>47</v>
      </c>
      <c r="E16" s="28" t="s">
        <v>48</v>
      </c>
      <c r="F16" s="31" t="s">
        <v>49</v>
      </c>
      <c r="G16" s="29">
        <v>300000</v>
      </c>
      <c r="H16" s="23">
        <v>15</v>
      </c>
      <c r="I16" s="16" t="s">
        <v>4</v>
      </c>
      <c r="J16" s="17" t="s">
        <v>8</v>
      </c>
      <c r="K16" s="1"/>
      <c r="M16" s="15"/>
    </row>
    <row r="17" spans="1:13" s="2" customFormat="1" ht="24.95" customHeight="1" x14ac:dyDescent="0.15">
      <c r="B17" s="26">
        <v>12</v>
      </c>
      <c r="C17" s="30" t="s">
        <v>7</v>
      </c>
      <c r="D17" s="27" t="s">
        <v>50</v>
      </c>
      <c r="E17" s="28" t="s">
        <v>51</v>
      </c>
      <c r="F17" s="31" t="s">
        <v>52</v>
      </c>
      <c r="G17" s="29">
        <v>106000</v>
      </c>
      <c r="H17" s="23">
        <v>7</v>
      </c>
      <c r="I17" s="16" t="s">
        <v>4</v>
      </c>
      <c r="J17" s="17" t="s">
        <v>8</v>
      </c>
      <c r="M17" s="15"/>
    </row>
    <row r="18" spans="1:13" ht="24.95" customHeight="1" x14ac:dyDescent="0.15">
      <c r="A18" s="1"/>
      <c r="B18" s="26">
        <v>13</v>
      </c>
      <c r="C18" s="30" t="s">
        <v>7</v>
      </c>
      <c r="D18" s="27" t="s">
        <v>53</v>
      </c>
      <c r="E18" s="28" t="s">
        <v>54</v>
      </c>
      <c r="F18" s="31" t="s">
        <v>25</v>
      </c>
      <c r="G18" s="29">
        <v>45000</v>
      </c>
      <c r="H18" s="23">
        <v>4</v>
      </c>
      <c r="I18" s="16" t="s">
        <v>4</v>
      </c>
      <c r="J18" s="17" t="s">
        <v>8</v>
      </c>
      <c r="K18" s="1"/>
      <c r="M18" s="15"/>
    </row>
    <row r="19" spans="1:13" ht="24.95" customHeight="1" x14ac:dyDescent="0.15">
      <c r="A19" s="1"/>
      <c r="B19" s="26">
        <v>14</v>
      </c>
      <c r="C19" s="30" t="s">
        <v>7</v>
      </c>
      <c r="D19" s="27" t="s">
        <v>55</v>
      </c>
      <c r="E19" s="28" t="s">
        <v>56</v>
      </c>
      <c r="F19" s="31" t="s">
        <v>57</v>
      </c>
      <c r="G19" s="29">
        <v>85000</v>
      </c>
      <c r="H19" s="23">
        <v>7</v>
      </c>
      <c r="I19" s="16" t="s">
        <v>4</v>
      </c>
      <c r="J19" s="17" t="s">
        <v>8</v>
      </c>
      <c r="K19" s="1"/>
    </row>
    <row r="20" spans="1:13" ht="24.95" customHeight="1" x14ac:dyDescent="0.15">
      <c r="A20" s="1"/>
      <c r="B20" s="26">
        <v>15</v>
      </c>
      <c r="C20" s="30" t="s">
        <v>7</v>
      </c>
      <c r="D20" s="27" t="s">
        <v>58</v>
      </c>
      <c r="E20" s="28" t="s">
        <v>59</v>
      </c>
      <c r="F20" s="28" t="s">
        <v>60</v>
      </c>
      <c r="G20" s="29">
        <v>180000</v>
      </c>
      <c r="H20" s="23">
        <v>15</v>
      </c>
      <c r="I20" s="16" t="s">
        <v>4</v>
      </c>
      <c r="J20" s="17" t="s">
        <v>8</v>
      </c>
      <c r="K20" s="1"/>
    </row>
    <row r="21" spans="1:13" ht="24.95" customHeight="1" x14ac:dyDescent="0.15">
      <c r="A21" s="1"/>
      <c r="B21" s="26">
        <v>16</v>
      </c>
      <c r="C21" s="30" t="s">
        <v>7</v>
      </c>
      <c r="D21" s="27" t="s">
        <v>61</v>
      </c>
      <c r="E21" s="28" t="s">
        <v>62</v>
      </c>
      <c r="F21" s="31" t="s">
        <v>24</v>
      </c>
      <c r="G21" s="29">
        <v>24000</v>
      </c>
      <c r="H21" s="23">
        <v>2</v>
      </c>
      <c r="I21" s="16" t="s">
        <v>4</v>
      </c>
      <c r="J21" s="17" t="s">
        <v>8</v>
      </c>
      <c r="K21" s="1"/>
    </row>
    <row r="22" spans="1:13" ht="24.95" customHeight="1" x14ac:dyDescent="0.15">
      <c r="A22" s="1"/>
      <c r="B22" s="26">
        <v>17</v>
      </c>
      <c r="C22" s="30" t="s">
        <v>7</v>
      </c>
      <c r="D22" s="27" t="s">
        <v>63</v>
      </c>
      <c r="E22" s="28" t="s">
        <v>23</v>
      </c>
      <c r="F22" s="28" t="s">
        <v>64</v>
      </c>
      <c r="G22" s="29">
        <v>24500</v>
      </c>
      <c r="H22" s="22">
        <v>5</v>
      </c>
      <c r="I22" s="16" t="s">
        <v>4</v>
      </c>
      <c r="J22" s="17" t="s">
        <v>8</v>
      </c>
      <c r="K22" s="1"/>
    </row>
    <row r="23" spans="1:13" ht="24.95" customHeight="1" x14ac:dyDescent="0.15">
      <c r="A23" s="1"/>
      <c r="B23" s="26">
        <v>18</v>
      </c>
      <c r="C23" s="30" t="s">
        <v>7</v>
      </c>
      <c r="D23" s="38" t="s">
        <v>103</v>
      </c>
      <c r="E23" s="28" t="s">
        <v>65</v>
      </c>
      <c r="F23" s="28" t="s">
        <v>66</v>
      </c>
      <c r="G23" s="29">
        <v>350000</v>
      </c>
      <c r="H23" s="23">
        <v>14</v>
      </c>
      <c r="I23" s="16" t="s">
        <v>4</v>
      </c>
      <c r="J23" s="17" t="s">
        <v>8</v>
      </c>
      <c r="K23" s="1"/>
    </row>
    <row r="24" spans="1:13" ht="24.95" customHeight="1" x14ac:dyDescent="0.15">
      <c r="A24" s="1"/>
      <c r="B24" s="32">
        <v>19</v>
      </c>
      <c r="C24" s="30" t="s">
        <v>7</v>
      </c>
      <c r="D24" s="38" t="s">
        <v>102</v>
      </c>
      <c r="E24" s="28" t="s">
        <v>65</v>
      </c>
      <c r="F24" s="31" t="s">
        <v>67</v>
      </c>
      <c r="G24" s="29">
        <v>300000</v>
      </c>
      <c r="H24" s="23">
        <v>12</v>
      </c>
      <c r="I24" s="33" t="s">
        <v>4</v>
      </c>
      <c r="J24" s="34" t="s">
        <v>8</v>
      </c>
      <c r="K24" s="1"/>
    </row>
    <row r="25" spans="1:13" ht="24.95" customHeight="1" x14ac:dyDescent="0.15">
      <c r="A25" s="1"/>
      <c r="B25" s="26">
        <v>20</v>
      </c>
      <c r="C25" s="30" t="s">
        <v>107</v>
      </c>
      <c r="D25" s="35" t="s">
        <v>68</v>
      </c>
      <c r="E25" s="36" t="s">
        <v>69</v>
      </c>
      <c r="F25" s="36" t="s">
        <v>70</v>
      </c>
      <c r="G25" s="37">
        <v>24500</v>
      </c>
      <c r="H25" s="23">
        <v>4</v>
      </c>
      <c r="I25" s="16" t="s">
        <v>4</v>
      </c>
      <c r="J25" s="17" t="s">
        <v>8</v>
      </c>
      <c r="K25" s="1"/>
    </row>
    <row r="26" spans="1:13" ht="24.95" customHeight="1" x14ac:dyDescent="0.15">
      <c r="A26" s="1"/>
      <c r="B26" s="26">
        <v>21</v>
      </c>
      <c r="C26" s="30" t="s">
        <v>107</v>
      </c>
      <c r="D26" s="35" t="s">
        <v>71</v>
      </c>
      <c r="E26" s="36" t="s">
        <v>72</v>
      </c>
      <c r="F26" s="39" t="s">
        <v>73</v>
      </c>
      <c r="G26" s="37">
        <v>390000</v>
      </c>
      <c r="H26" s="23">
        <v>15</v>
      </c>
      <c r="I26" s="16" t="s">
        <v>4</v>
      </c>
      <c r="J26" s="17" t="s">
        <v>8</v>
      </c>
      <c r="K26" s="1"/>
    </row>
    <row r="27" spans="1:13" ht="24.95" customHeight="1" x14ac:dyDescent="0.15">
      <c r="A27" s="1"/>
      <c r="B27" s="26">
        <v>22</v>
      </c>
      <c r="C27" s="30" t="s">
        <v>107</v>
      </c>
      <c r="D27" s="35" t="s">
        <v>74</v>
      </c>
      <c r="E27" s="36" t="s">
        <v>10</v>
      </c>
      <c r="F27" s="39" t="s">
        <v>75</v>
      </c>
      <c r="G27" s="37">
        <v>207000</v>
      </c>
      <c r="H27" s="23">
        <v>9</v>
      </c>
      <c r="I27" s="16" t="s">
        <v>4</v>
      </c>
      <c r="J27" s="17" t="s">
        <v>8</v>
      </c>
      <c r="K27" s="1"/>
    </row>
    <row r="28" spans="1:13" ht="24.95" customHeight="1" x14ac:dyDescent="0.15">
      <c r="A28" s="1"/>
      <c r="B28" s="26">
        <v>23</v>
      </c>
      <c r="C28" s="30" t="s">
        <v>107</v>
      </c>
      <c r="D28" s="44" t="s">
        <v>105</v>
      </c>
      <c r="E28" s="36" t="s">
        <v>76</v>
      </c>
      <c r="F28" s="36" t="s">
        <v>77</v>
      </c>
      <c r="G28" s="37">
        <v>26000</v>
      </c>
      <c r="H28" s="23">
        <v>6</v>
      </c>
      <c r="I28" s="16" t="s">
        <v>4</v>
      </c>
      <c r="J28" s="17" t="s">
        <v>8</v>
      </c>
      <c r="K28" s="1"/>
    </row>
    <row r="29" spans="1:13" ht="24.95" customHeight="1" x14ac:dyDescent="0.15">
      <c r="A29" s="1"/>
      <c r="B29" s="26">
        <v>24</v>
      </c>
      <c r="C29" s="30" t="s">
        <v>107</v>
      </c>
      <c r="D29" s="44" t="s">
        <v>106</v>
      </c>
      <c r="E29" s="36" t="s">
        <v>78</v>
      </c>
      <c r="F29" s="36" t="s">
        <v>79</v>
      </c>
      <c r="G29" s="37">
        <v>15000</v>
      </c>
      <c r="H29" s="23">
        <v>3</v>
      </c>
      <c r="I29" s="16" t="s">
        <v>4</v>
      </c>
      <c r="J29" s="17" t="s">
        <v>8</v>
      </c>
      <c r="K29" s="1"/>
    </row>
    <row r="30" spans="1:13" ht="24.95" customHeight="1" x14ac:dyDescent="0.15">
      <c r="A30" s="1"/>
      <c r="B30" s="26">
        <v>25</v>
      </c>
      <c r="C30" s="30" t="s">
        <v>107</v>
      </c>
      <c r="D30" s="44" t="s">
        <v>104</v>
      </c>
      <c r="E30" s="36" t="s">
        <v>80</v>
      </c>
      <c r="F30" s="36" t="s">
        <v>81</v>
      </c>
      <c r="G30" s="37">
        <v>151000</v>
      </c>
      <c r="H30" s="23">
        <v>7</v>
      </c>
      <c r="I30" s="16" t="s">
        <v>4</v>
      </c>
      <c r="J30" s="17" t="s">
        <v>8</v>
      </c>
      <c r="K30" s="1"/>
    </row>
    <row r="31" spans="1:13" ht="24.95" customHeight="1" x14ac:dyDescent="0.15">
      <c r="A31" s="1"/>
      <c r="B31" s="26">
        <v>26</v>
      </c>
      <c r="C31" s="30" t="s">
        <v>108</v>
      </c>
      <c r="D31" s="35" t="s">
        <v>82</v>
      </c>
      <c r="E31" s="36" t="s">
        <v>83</v>
      </c>
      <c r="F31" s="39" t="s">
        <v>84</v>
      </c>
      <c r="G31" s="37">
        <v>200000</v>
      </c>
      <c r="H31" s="23">
        <v>8</v>
      </c>
      <c r="I31" s="16" t="s">
        <v>4</v>
      </c>
      <c r="J31" s="17" t="s">
        <v>8</v>
      </c>
      <c r="K31" s="1"/>
    </row>
    <row r="32" spans="1:13" ht="24.95" customHeight="1" x14ac:dyDescent="0.15">
      <c r="A32" s="1"/>
      <c r="B32" s="26">
        <v>27</v>
      </c>
      <c r="C32" s="30" t="s">
        <v>108</v>
      </c>
      <c r="D32" s="35" t="s">
        <v>85</v>
      </c>
      <c r="E32" s="36" t="s">
        <v>86</v>
      </c>
      <c r="F32" s="36" t="s">
        <v>87</v>
      </c>
      <c r="G32" s="37">
        <v>24000</v>
      </c>
      <c r="H32" s="23">
        <v>3</v>
      </c>
      <c r="I32" s="16" t="s">
        <v>4</v>
      </c>
      <c r="J32" s="17" t="s">
        <v>8</v>
      </c>
      <c r="K32" s="1"/>
    </row>
    <row r="33" spans="1:11" ht="24.95" customHeight="1" x14ac:dyDescent="0.15">
      <c r="A33" s="1"/>
      <c r="B33" s="26">
        <v>28</v>
      </c>
      <c r="C33" s="30" t="s">
        <v>108</v>
      </c>
      <c r="D33" s="35" t="s">
        <v>88</v>
      </c>
      <c r="E33" s="36" t="s">
        <v>89</v>
      </c>
      <c r="F33" s="36" t="s">
        <v>90</v>
      </c>
      <c r="G33" s="37">
        <v>250000</v>
      </c>
      <c r="H33" s="23">
        <v>12</v>
      </c>
      <c r="I33" s="16" t="s">
        <v>4</v>
      </c>
      <c r="J33" s="17" t="s">
        <v>8</v>
      </c>
      <c r="K33" s="1"/>
    </row>
    <row r="34" spans="1:11" ht="24.95" customHeight="1" x14ac:dyDescent="0.15">
      <c r="A34" s="1"/>
      <c r="B34" s="26">
        <v>29</v>
      </c>
      <c r="C34" s="30" t="s">
        <v>108</v>
      </c>
      <c r="D34" s="35" t="s">
        <v>91</v>
      </c>
      <c r="E34" s="43" t="s">
        <v>92</v>
      </c>
      <c r="F34" s="36" t="s">
        <v>93</v>
      </c>
      <c r="G34" s="37">
        <v>120000</v>
      </c>
      <c r="H34" s="23">
        <v>8</v>
      </c>
      <c r="I34" s="16" t="s">
        <v>4</v>
      </c>
      <c r="J34" s="17" t="s">
        <v>8</v>
      </c>
      <c r="K34" s="1"/>
    </row>
    <row r="35" spans="1:11" ht="24.95" customHeight="1" x14ac:dyDescent="0.15">
      <c r="A35" s="1"/>
      <c r="B35" s="26">
        <v>30</v>
      </c>
      <c r="C35" s="30" t="s">
        <v>109</v>
      </c>
      <c r="D35" s="35" t="s">
        <v>94</v>
      </c>
      <c r="E35" s="36" t="s">
        <v>95</v>
      </c>
      <c r="F35" s="36" t="s">
        <v>96</v>
      </c>
      <c r="G35" s="37">
        <v>222000</v>
      </c>
      <c r="H35" s="23">
        <v>9</v>
      </c>
      <c r="I35" s="16" t="s">
        <v>4</v>
      </c>
      <c r="J35" s="17" t="s">
        <v>8</v>
      </c>
      <c r="K35" s="1"/>
    </row>
  </sheetData>
  <mergeCells count="1">
    <mergeCell ref="B2:J2"/>
  </mergeCells>
  <phoneticPr fontId="10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14</cp:revision>
  <cp:lastPrinted>2024-02-21T00:34:29Z</cp:lastPrinted>
  <dcterms:created xsi:type="dcterms:W3CDTF">2012-02-07T07:40:27Z</dcterms:created>
  <dcterms:modified xsi:type="dcterms:W3CDTF">2024-03-24T04:10:08Z</dcterms:modified>
  <cp:version>1100.0100.01</cp:version>
</cp:coreProperties>
</file>