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전체!$A$49:$N$49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G5" i="1" l="1"/>
  <c r="N11" i="1" l="1"/>
  <c r="N10" i="1"/>
  <c r="N9" i="1"/>
  <c r="N8" i="1"/>
  <c r="N7" i="1"/>
  <c r="N6" i="1"/>
</calcChain>
</file>

<file path=xl/sharedStrings.xml><?xml version="1.0" encoding="utf-8"?>
<sst xmlns="http://schemas.openxmlformats.org/spreadsheetml/2006/main" count="410" uniqueCount="181">
  <si>
    <t>사용자</t>
  </si>
  <si>
    <t>의장</t>
  </si>
  <si>
    <t>비목</t>
  </si>
  <si>
    <t>계</t>
  </si>
  <si>
    <t>카드</t>
  </si>
  <si>
    <t>연번</t>
  </si>
  <si>
    <t>구분</t>
  </si>
  <si>
    <t>부의장</t>
  </si>
  <si>
    <t>의회운영업무추진비</t>
  </si>
  <si>
    <t>루나50(Moon)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</si>
  <si>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</si>
  <si>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</si>
  <si>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</si>
  <si>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</si>
  <si>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</si>
  <si>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</si>
  <si>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</si>
  <si>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</si>
  <si>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</si>
  <si>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</si>
  <si>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</si>
  <si>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파리바게뜨중앙점</t>
  </si>
  <si>
    <t>뚜레쥬르 전남 고흥점</t>
  </si>
  <si>
    <t>계절식당</t>
  </si>
  <si>
    <t>청록</t>
  </si>
  <si>
    <t>거금팔경식당</t>
  </si>
  <si>
    <t>엉클제이(본점)</t>
  </si>
  <si>
    <t>별미촌</t>
  </si>
  <si>
    <t>돈가해장국</t>
  </si>
  <si>
    <t>카페엠(Cafe M)</t>
  </si>
  <si>
    <t>월남쌈</t>
  </si>
  <si>
    <t>오리랑오리</t>
  </si>
  <si>
    <t>예산 및 기금 심사에 따른 관계 직원 노고 격려</t>
  </si>
  <si>
    <t xml:space="preserve">의회 현안사항 논의 간담회 </t>
  </si>
  <si>
    <t xml:space="preserve">정례회 현안사항 논의 간담회 </t>
  </si>
  <si>
    <t xml:space="preserve">정례회 주요 현안사항 논의 간담회 </t>
  </si>
  <si>
    <t xml:space="preserve">상임위 현안 사항 논의 간담회 </t>
  </si>
  <si>
    <t xml:space="preserve">수행 직원 노고 격려 </t>
  </si>
  <si>
    <t xml:space="preserve">의회사무과 직원 노고 격려 </t>
  </si>
  <si>
    <t xml:space="preserve">상임위 현안사항 논의 간담회 </t>
  </si>
  <si>
    <t xml:space="preserve">상임위 주요 현안사항 논의 간담회 </t>
  </si>
  <si>
    <t>2023년(12월) 의장/부의장/상임위원장 업무추진비 집행 내역</t>
    <phoneticPr fontId="10" type="noConversion"/>
  </si>
  <si>
    <t>2023-12-01 19:54:36</t>
  </si>
  <si>
    <t>청해식육점</t>
  </si>
  <si>
    <t>2023-12-01 19:54:49</t>
  </si>
  <si>
    <t>청해식육식당</t>
  </si>
  <si>
    <t>2023-12-04 11:59:33</t>
  </si>
  <si>
    <t>풍경채</t>
  </si>
  <si>
    <t>2023-12-04 17:18:34</t>
  </si>
  <si>
    <t>2023-12-05 12:38:57</t>
  </si>
  <si>
    <t>삼보횟집</t>
  </si>
  <si>
    <t>2023-12-07 12:23:46</t>
  </si>
  <si>
    <t>소문난식당</t>
  </si>
  <si>
    <t>2023-12-07 18:04:12</t>
  </si>
  <si>
    <t>대흥식당</t>
  </si>
  <si>
    <t>2023-12-08 15:47:12</t>
  </si>
  <si>
    <t>2023-12-12 14:44:21</t>
  </si>
  <si>
    <t>삼미식당</t>
  </si>
  <si>
    <t>2023-12-12 19:04:17</t>
  </si>
  <si>
    <t>2023-12-13 18:36:40</t>
  </si>
  <si>
    <t>2023-12-14 20:02:16</t>
  </si>
  <si>
    <t>다정통</t>
  </si>
  <si>
    <t>2023-12-15 11:10:59</t>
  </si>
  <si>
    <t>2023-12-18 11:28:09</t>
  </si>
  <si>
    <t>위드커피</t>
  </si>
  <si>
    <t>2023-12-19 12:14:02</t>
  </si>
  <si>
    <t>2023-12-22 17:45:44</t>
  </si>
  <si>
    <t>2023-12-26 17:55:43</t>
  </si>
  <si>
    <t>동경갈비</t>
  </si>
  <si>
    <t>2023-12-27 14:11:34</t>
  </si>
  <si>
    <t>2023-12-28 12:13:03</t>
  </si>
  <si>
    <t>의장</t>
    <phoneticPr fontId="10" type="noConversion"/>
  </si>
  <si>
    <t xml:space="preserve">지방의회 현안 및 발전방안 논의 간담회 </t>
  </si>
  <si>
    <t xml:space="preserve">의정 주요 현안사항 논의 간담회 </t>
  </si>
  <si>
    <t xml:space="preserve">유관기관 협력 논의 간담회 </t>
  </si>
  <si>
    <t xml:space="preserve">의정 현안 사항 논의 간담회 </t>
  </si>
  <si>
    <t xml:space="preserve">상임위별 현안사항 논의 간담회 </t>
  </si>
  <si>
    <t xml:space="preserve">수행직원 노고 격려 </t>
  </si>
  <si>
    <t xml:space="preserve">임시회 운영에 따른 현안사항 논의 간담회 </t>
  </si>
  <si>
    <t xml:space="preserve">현안업무 추진 직원 격려 </t>
  </si>
  <si>
    <t xml:space="preserve">유관기관 소통 협력 간담회 </t>
  </si>
  <si>
    <t>의회 현안사항 논의 간담회</t>
    <phoneticPr fontId="10" type="noConversion"/>
  </si>
  <si>
    <t>의장실 내방객 응대용 다과 구입</t>
    <phoneticPr fontId="10" type="noConversion"/>
  </si>
  <si>
    <t>2023-12-21 19:23:18</t>
  </si>
  <si>
    <t>2023-12-26 16:54:36</t>
  </si>
  <si>
    <t>히트피자 치킨매니아</t>
  </si>
  <si>
    <t>의정팀 직원 노고 격려</t>
    <phoneticPr fontId="10" type="noConversion"/>
  </si>
  <si>
    <t>의회사무과 직원 노고 격려</t>
    <phoneticPr fontId="10" type="noConversion"/>
  </si>
  <si>
    <t>2023-12-05 12:11:51</t>
  </si>
  <si>
    <t>고흥회관</t>
  </si>
  <si>
    <t>2023-12-05 20:43:34</t>
  </si>
  <si>
    <t>온화커피(onhwa coffe</t>
  </si>
  <si>
    <t>2023-12-06 12:56:46</t>
  </si>
  <si>
    <t>고향숯불갈비</t>
  </si>
  <si>
    <t>2023-12-06 19:27:52</t>
  </si>
  <si>
    <t>제주흑돼지</t>
  </si>
  <si>
    <t>2023-12-07 19:04:54</t>
  </si>
  <si>
    <t>국시라떼</t>
  </si>
  <si>
    <t>2023-12-12 14:49:51</t>
  </si>
  <si>
    <t>부영한우촌</t>
  </si>
  <si>
    <t>2023-12-18 16:58:20</t>
  </si>
  <si>
    <t>대한수산</t>
  </si>
  <si>
    <t>2023-12-19 12:40:35</t>
  </si>
  <si>
    <t>고흥한우곰탕</t>
  </si>
  <si>
    <t>2023-12-19 14:09:35</t>
  </si>
  <si>
    <t>커피동네</t>
  </si>
  <si>
    <t>2023-12-20 12:56:03</t>
  </si>
  <si>
    <t>부의장</t>
    <phoneticPr fontId="10" type="noConversion"/>
  </si>
  <si>
    <t xml:space="preserve">의정 행사 추진 방향 논의 간담회 </t>
  </si>
  <si>
    <t xml:space="preserve">의정현안 사항 논의 차담회 </t>
  </si>
  <si>
    <t xml:space="preserve">지방의회 발전방안 논의 간담회 </t>
  </si>
  <si>
    <t xml:space="preserve">의정 발전 방향 논의 간담회 </t>
  </si>
  <si>
    <t xml:space="preserve">정책지원관 업무추진 격려 </t>
  </si>
  <si>
    <t xml:space="preserve">예결위 운영에 따른 현안사항 논의 간담회 </t>
  </si>
  <si>
    <t xml:space="preserve">정책지원팀 노고 격려 </t>
  </si>
  <si>
    <t>2023-12-08 13:52:26</t>
  </si>
  <si>
    <t>2023-12-08 13:52:38</t>
  </si>
  <si>
    <t>2023-12-15 12:09:45</t>
  </si>
  <si>
    <t>2023-12-15 12:13:34</t>
  </si>
  <si>
    <t>2023-12-15 12:34:03</t>
  </si>
  <si>
    <t>2023-12-19 12:42:51</t>
  </si>
  <si>
    <t>쎄나클 고흥점</t>
  </si>
  <si>
    <t>2023-12-20 13:16:14</t>
  </si>
  <si>
    <t>한성관</t>
  </si>
  <si>
    <t>2023-12-21 08:55:09</t>
  </si>
  <si>
    <t>2023-12-22 08:23:31</t>
  </si>
  <si>
    <t>2023-12-22 19:35:20</t>
  </si>
  <si>
    <t>미운오리</t>
  </si>
  <si>
    <t>2023-12-26 19:17:16</t>
  </si>
  <si>
    <t>행복정육</t>
  </si>
  <si>
    <t>2023-12-27 10:10:52</t>
  </si>
  <si>
    <t>2023-12-27 18:11:33</t>
  </si>
  <si>
    <t>문화식당</t>
  </si>
  <si>
    <t>의회운영위원장</t>
    <phoneticPr fontId="10" type="noConversion"/>
  </si>
  <si>
    <t xml:space="preserve">상임위 현안사항 논의 차담회 </t>
  </si>
  <si>
    <t xml:space="preserve">소관 상임위 주요 현안사항 논의 간담회 </t>
  </si>
  <si>
    <t xml:space="preserve">의원실 방문객 다과 </t>
  </si>
  <si>
    <t xml:space="preserve">의정 주요 현안사항 검토 간담회 </t>
  </si>
  <si>
    <t xml:space="preserve">상임위원회 현안 관련 간담회 </t>
  </si>
  <si>
    <t xml:space="preserve">의원실 내방객용 다과 구입 </t>
  </si>
  <si>
    <t xml:space="preserve">상임위 현안 관련 논의 간담회 </t>
  </si>
  <si>
    <t>2023-12-01 12:20:23</t>
  </si>
  <si>
    <t>2023-12-01 12:26:33</t>
  </si>
  <si>
    <t>2023-12-01 20:37:10</t>
  </si>
  <si>
    <t>2023-12-04 12:25:58</t>
  </si>
  <si>
    <t>2023-12-15 12:03:30</t>
  </si>
  <si>
    <t>2023-12-15 17:48:15</t>
  </si>
  <si>
    <t>운암정육식당</t>
  </si>
  <si>
    <t>2023-12-18 12:13:48</t>
  </si>
  <si>
    <t>2023-12-20 09:12:59</t>
  </si>
  <si>
    <t>2023-12-26 19:30:23</t>
  </si>
  <si>
    <t>2023-12-29 12:20:01</t>
  </si>
  <si>
    <t>2023-12-13 13:53:03</t>
  </si>
  <si>
    <t>2023-12-05 12:25:53</t>
  </si>
  <si>
    <t>두리식당</t>
  </si>
  <si>
    <t>삼원락갈비</t>
  </si>
  <si>
    <t>투썸플레이스 고흥터</t>
  </si>
  <si>
    <t>행정자치위원장</t>
    <phoneticPr fontId="10" type="noConversion"/>
  </si>
  <si>
    <t>상임위 소관 현안업무 추진 식비 집행</t>
  </si>
  <si>
    <t xml:space="preserve">상임위별 주요 현안사항 논의 간담회 </t>
  </si>
  <si>
    <t xml:space="preserve">의정 주요 현안 사항 논의 간담회 </t>
  </si>
  <si>
    <t xml:space="preserve">행자위 소관 현안사항 논의 간담회 </t>
  </si>
  <si>
    <t xml:space="preserve">의사팀 직원 노고 격려 </t>
  </si>
  <si>
    <t>2023-12-05 20:30:09</t>
  </si>
  <si>
    <t>화돌농장</t>
  </si>
  <si>
    <t>2023-12-08 12:40:23</t>
  </si>
  <si>
    <t>2023-12-15 17:18:01</t>
  </si>
  <si>
    <t>2023-12-21 12:22:48</t>
  </si>
  <si>
    <t>2023-12-21 19:54:48</t>
  </si>
  <si>
    <t>박여사아구</t>
  </si>
  <si>
    <t>2023-12-26 11:54:23</t>
  </si>
  <si>
    <t>2023-12-26 19:23:00</t>
  </si>
  <si>
    <t>2023-12-27 13:06:57</t>
  </si>
  <si>
    <t>2023-12-27 17:25:43</t>
  </si>
  <si>
    <t>산업건설위원장</t>
    <phoneticPr fontId="10" type="noConversion"/>
  </si>
  <si>
    <t xml:space="preserve">정례회 운영에 따른 직원 노고 격려 </t>
  </si>
  <si>
    <t xml:space="preserve">소관 상임위 현안사항 논의 간담회 </t>
  </si>
  <si>
    <t xml:space="preserve">산건위 소관 현안사항 논의 간담회 </t>
  </si>
  <si>
    <t xml:space="preserve">전문위원실 노고 격려 </t>
  </si>
  <si>
    <t xml:space="preserve">현안업무 추진 직원 노고 격려 </t>
  </si>
  <si>
    <t>65회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</si>
</sst>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sz val="12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41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vertical="center"/>
    </xf>
    <xf numFmtId="0" fontId="7" fillId="0" borderId="9" xfId="0" applyNumberFormat="1" applyFont="1" applyBorder="1" applyAlignment="1">
      <alignment horizontal="center" vertical="center" shrinkToFit="1"/>
    </xf>
    <xf numFmtId="41" fontId="0" fillId="0" borderId="9" xfId="0" applyNumberFormat="1" applyFont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70"/>
  <sheetViews>
    <sheetView tabSelected="1" zoomScaleNormal="100" zoomScaleSheetLayoutView="75" workbookViewId="0">
      <selection activeCell="N23" sqref="N23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38.5546875" style="4" bestFit="1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37" t="s">
        <v>41</v>
      </c>
      <c r="C2" s="38"/>
      <c r="D2" s="38"/>
      <c r="E2" s="38"/>
      <c r="F2" s="38"/>
      <c r="G2" s="38"/>
      <c r="H2" s="38"/>
      <c r="I2" s="38"/>
      <c r="J2" s="39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5</v>
      </c>
      <c r="C4" s="7" t="s">
        <v>0</v>
      </c>
      <c r="D4" s="7" t="s">
        <v>11</v>
      </c>
      <c r="E4" s="7" t="s">
        <v>19</v>
      </c>
      <c r="F4" s="8" t="s">
        <v>15</v>
      </c>
      <c r="G4" s="8" t="s">
        <v>20</v>
      </c>
      <c r="H4" s="8" t="s">
        <v>14</v>
      </c>
      <c r="I4" s="8" t="s">
        <v>13</v>
      </c>
      <c r="J4" s="8" t="s">
        <v>2</v>
      </c>
      <c r="M4" s="1"/>
    </row>
    <row r="5" spans="1:14" ht="24.95" customHeight="1" x14ac:dyDescent="0.15">
      <c r="A5" s="1"/>
      <c r="B5" s="6" t="s">
        <v>3</v>
      </c>
      <c r="C5" s="6"/>
      <c r="D5" s="6" t="s">
        <v>180</v>
      </c>
      <c r="E5" s="6"/>
      <c r="F5" s="6"/>
      <c r="G5" s="14">
        <f>SUM(G6:G98)</f>
        <v>11277200</v>
      </c>
      <c r="H5" s="6"/>
      <c r="I5" s="6"/>
      <c r="J5" s="9"/>
      <c r="K5" s="1"/>
      <c r="M5" s="20" t="s">
        <v>6</v>
      </c>
      <c r="N5" s="21" t="s">
        <v>3</v>
      </c>
    </row>
    <row r="6" spans="1:14" ht="24.95" customHeight="1" x14ac:dyDescent="0.15">
      <c r="A6" s="1"/>
      <c r="B6" s="13">
        <v>1</v>
      </c>
      <c r="C6" s="31" t="s">
        <v>71</v>
      </c>
      <c r="D6" s="28" t="s">
        <v>42</v>
      </c>
      <c r="E6" s="29" t="s">
        <v>43</v>
      </c>
      <c r="F6" s="29" t="s">
        <v>72</v>
      </c>
      <c r="G6" s="30">
        <v>117000</v>
      </c>
      <c r="H6" s="22">
        <v>8</v>
      </c>
      <c r="I6" s="16" t="s">
        <v>4</v>
      </c>
      <c r="J6" s="17" t="s">
        <v>8</v>
      </c>
      <c r="K6" s="1"/>
      <c r="M6" s="18" t="s">
        <v>1</v>
      </c>
      <c r="N6" s="19">
        <f>SUMIF(C5:C75,"의장",G5:G75)</f>
        <v>4481200</v>
      </c>
    </row>
    <row r="7" spans="1:14" ht="24.95" customHeight="1" x14ac:dyDescent="0.15">
      <c r="A7" s="1"/>
      <c r="B7" s="27">
        <v>2</v>
      </c>
      <c r="C7" s="31" t="s">
        <v>71</v>
      </c>
      <c r="D7" s="28" t="s">
        <v>44</v>
      </c>
      <c r="E7" s="29" t="s">
        <v>45</v>
      </c>
      <c r="F7" s="29" t="s">
        <v>72</v>
      </c>
      <c r="G7" s="30">
        <v>30000</v>
      </c>
      <c r="H7" s="23">
        <v>2</v>
      </c>
      <c r="I7" s="16" t="s">
        <v>4</v>
      </c>
      <c r="J7" s="17" t="s">
        <v>8</v>
      </c>
      <c r="K7" s="1"/>
      <c r="M7" s="18" t="s">
        <v>7</v>
      </c>
      <c r="N7" s="19">
        <f>SUMIF(C6:C75,"부의장",G6:G75)</f>
        <v>1163000</v>
      </c>
    </row>
    <row r="8" spans="1:14" ht="24.95" customHeight="1" x14ac:dyDescent="0.15">
      <c r="A8" s="1"/>
      <c r="B8" s="27">
        <v>3</v>
      </c>
      <c r="C8" s="31" t="s">
        <v>71</v>
      </c>
      <c r="D8" s="28" t="s">
        <v>46</v>
      </c>
      <c r="E8" s="29" t="s">
        <v>47</v>
      </c>
      <c r="F8" s="29" t="s">
        <v>73</v>
      </c>
      <c r="G8" s="30">
        <v>85000</v>
      </c>
      <c r="H8" s="23">
        <v>3</v>
      </c>
      <c r="I8" s="16" t="s">
        <v>4</v>
      </c>
      <c r="J8" s="17" t="s">
        <v>8</v>
      </c>
      <c r="K8" s="1"/>
      <c r="M8" s="18" t="s">
        <v>17</v>
      </c>
      <c r="N8" s="19">
        <f>SUMIF(C6:C75,"의회운영위원장",G6:G75)</f>
        <v>863100</v>
      </c>
    </row>
    <row r="9" spans="1:14" ht="24.95" customHeight="1" x14ac:dyDescent="0.15">
      <c r="A9" s="1"/>
      <c r="B9" s="27">
        <v>4</v>
      </c>
      <c r="C9" s="31" t="s">
        <v>71</v>
      </c>
      <c r="D9" s="28" t="s">
        <v>48</v>
      </c>
      <c r="E9" s="29" t="s">
        <v>23</v>
      </c>
      <c r="F9" s="29" t="s">
        <v>35</v>
      </c>
      <c r="G9" s="30">
        <v>200000</v>
      </c>
      <c r="H9" s="23">
        <v>8</v>
      </c>
      <c r="I9" s="16" t="s">
        <v>4</v>
      </c>
      <c r="J9" s="17" t="s">
        <v>8</v>
      </c>
      <c r="K9" s="1"/>
      <c r="M9" s="18" t="s">
        <v>16</v>
      </c>
      <c r="N9" s="19">
        <f>SUMIF(C6:C75,"행정자치위원장",G6:G75)</f>
        <v>2174900</v>
      </c>
    </row>
    <row r="10" spans="1:14" ht="24.95" customHeight="1" x14ac:dyDescent="0.15">
      <c r="A10" s="1"/>
      <c r="B10" s="27">
        <v>5</v>
      </c>
      <c r="C10" s="31" t="s">
        <v>71</v>
      </c>
      <c r="D10" s="28" t="s">
        <v>49</v>
      </c>
      <c r="E10" s="29" t="s">
        <v>50</v>
      </c>
      <c r="F10" s="29" t="s">
        <v>73</v>
      </c>
      <c r="G10" s="30">
        <v>316000</v>
      </c>
      <c r="H10" s="22">
        <v>12</v>
      </c>
      <c r="I10" s="16" t="s">
        <v>4</v>
      </c>
      <c r="J10" s="17" t="s">
        <v>8</v>
      </c>
      <c r="K10" s="1"/>
      <c r="M10" s="18" t="s">
        <v>12</v>
      </c>
      <c r="N10" s="19">
        <f>SUMIF(C6:C75,"산업건설위원장",G6:G75)</f>
        <v>2595000</v>
      </c>
    </row>
    <row r="11" spans="1:14" ht="24.95" customHeight="1" x14ac:dyDescent="0.15">
      <c r="A11" s="1"/>
      <c r="B11" s="27">
        <v>6</v>
      </c>
      <c r="C11" s="31" t="s">
        <v>71</v>
      </c>
      <c r="D11" s="28" t="s">
        <v>51</v>
      </c>
      <c r="E11" s="29" t="s">
        <v>52</v>
      </c>
      <c r="F11" s="29" t="s">
        <v>74</v>
      </c>
      <c r="G11" s="30">
        <v>80000</v>
      </c>
      <c r="H11" s="22">
        <v>4</v>
      </c>
      <c r="I11" s="16" t="s">
        <v>4</v>
      </c>
      <c r="J11" s="17" t="s">
        <v>8</v>
      </c>
      <c r="K11" s="1"/>
      <c r="M11" s="25" t="s">
        <v>18</v>
      </c>
      <c r="N11" s="26">
        <f ca="1">SUMIF(C6:C75,"예산결산위원장",G7:G75)</f>
        <v>0</v>
      </c>
    </row>
    <row r="12" spans="1:14" ht="24.95" customHeight="1" x14ac:dyDescent="0.15">
      <c r="A12" s="1"/>
      <c r="B12" s="27">
        <v>7</v>
      </c>
      <c r="C12" s="31" t="s">
        <v>71</v>
      </c>
      <c r="D12" s="28" t="s">
        <v>53</v>
      </c>
      <c r="E12" s="29" t="s">
        <v>54</v>
      </c>
      <c r="F12" s="29" t="s">
        <v>75</v>
      </c>
      <c r="G12" s="30">
        <v>122000</v>
      </c>
      <c r="H12" s="23">
        <v>5</v>
      </c>
      <c r="I12" s="16" t="s">
        <v>4</v>
      </c>
      <c r="J12" s="17" t="s">
        <v>8</v>
      </c>
      <c r="K12" s="1"/>
    </row>
    <row r="13" spans="1:14" ht="24.95" customHeight="1" x14ac:dyDescent="0.15">
      <c r="A13" s="1"/>
      <c r="B13" s="27">
        <v>8</v>
      </c>
      <c r="C13" s="31" t="s">
        <v>71</v>
      </c>
      <c r="D13" s="28" t="s">
        <v>55</v>
      </c>
      <c r="E13" s="29" t="s">
        <v>9</v>
      </c>
      <c r="F13" s="29" t="s">
        <v>37</v>
      </c>
      <c r="G13" s="30">
        <v>40000</v>
      </c>
      <c r="H13" s="24">
        <v>5</v>
      </c>
      <c r="I13" s="16" t="s">
        <v>4</v>
      </c>
      <c r="J13" s="17" t="s">
        <v>8</v>
      </c>
      <c r="K13" s="1"/>
      <c r="M13" s="15"/>
    </row>
    <row r="14" spans="1:14" ht="24.95" customHeight="1" x14ac:dyDescent="0.15">
      <c r="A14" s="1"/>
      <c r="B14" s="27">
        <v>9</v>
      </c>
      <c r="C14" s="31" t="s">
        <v>71</v>
      </c>
      <c r="D14" s="28" t="s">
        <v>56</v>
      </c>
      <c r="E14" s="29" t="s">
        <v>57</v>
      </c>
      <c r="F14" s="29" t="s">
        <v>34</v>
      </c>
      <c r="G14" s="30">
        <v>300000</v>
      </c>
      <c r="H14" s="24">
        <v>12</v>
      </c>
      <c r="I14" s="16" t="s">
        <v>4</v>
      </c>
      <c r="J14" s="17" t="s">
        <v>8</v>
      </c>
      <c r="K14" s="1"/>
      <c r="M14" s="15"/>
    </row>
    <row r="15" spans="1:14" ht="24.95" customHeight="1" x14ac:dyDescent="0.15">
      <c r="A15" s="1"/>
      <c r="B15" s="27">
        <v>10</v>
      </c>
      <c r="C15" s="31" t="s">
        <v>71</v>
      </c>
      <c r="D15" s="28" t="s">
        <v>58</v>
      </c>
      <c r="E15" s="29" t="s">
        <v>54</v>
      </c>
      <c r="F15" s="29" t="s">
        <v>76</v>
      </c>
      <c r="G15" s="30">
        <v>58000</v>
      </c>
      <c r="H15" s="24">
        <v>6</v>
      </c>
      <c r="I15" s="16" t="s">
        <v>4</v>
      </c>
      <c r="J15" s="17" t="s">
        <v>8</v>
      </c>
      <c r="K15" s="1"/>
      <c r="M15" s="15"/>
    </row>
    <row r="16" spans="1:14" ht="24.95" customHeight="1" x14ac:dyDescent="0.15">
      <c r="A16" s="1"/>
      <c r="B16" s="27">
        <v>11</v>
      </c>
      <c r="C16" s="31" t="s">
        <v>71</v>
      </c>
      <c r="D16" s="28" t="s">
        <v>59</v>
      </c>
      <c r="E16" s="29" t="s">
        <v>24</v>
      </c>
      <c r="F16" s="32" t="s">
        <v>81</v>
      </c>
      <c r="G16" s="30">
        <v>306000</v>
      </c>
      <c r="H16" s="24">
        <v>12</v>
      </c>
      <c r="I16" s="16" t="s">
        <v>4</v>
      </c>
      <c r="J16" s="17" t="s">
        <v>8</v>
      </c>
      <c r="K16" s="1"/>
      <c r="M16" s="15"/>
    </row>
    <row r="17" spans="1:13" s="2" customFormat="1" ht="24.95" customHeight="1" x14ac:dyDescent="0.15">
      <c r="B17" s="27">
        <v>12</v>
      </c>
      <c r="C17" s="31" t="s">
        <v>71</v>
      </c>
      <c r="D17" s="28" t="s">
        <v>60</v>
      </c>
      <c r="E17" s="29" t="s">
        <v>61</v>
      </c>
      <c r="F17" s="29" t="s">
        <v>33</v>
      </c>
      <c r="G17" s="30">
        <v>409000</v>
      </c>
      <c r="H17" s="24">
        <v>18</v>
      </c>
      <c r="I17" s="16" t="s">
        <v>4</v>
      </c>
      <c r="J17" s="17" t="s">
        <v>8</v>
      </c>
      <c r="M17" s="15"/>
    </row>
    <row r="18" spans="1:13" ht="24.95" customHeight="1" x14ac:dyDescent="0.15">
      <c r="A18" s="1"/>
      <c r="B18" s="27">
        <v>13</v>
      </c>
      <c r="C18" s="31" t="s">
        <v>71</v>
      </c>
      <c r="D18" s="28" t="s">
        <v>62</v>
      </c>
      <c r="E18" s="29" t="s">
        <v>22</v>
      </c>
      <c r="F18" s="32" t="s">
        <v>82</v>
      </c>
      <c r="G18" s="30">
        <v>81400</v>
      </c>
      <c r="H18" s="24">
        <v>10</v>
      </c>
      <c r="I18" s="16" t="s">
        <v>4</v>
      </c>
      <c r="J18" s="17" t="s">
        <v>8</v>
      </c>
      <c r="K18" s="1"/>
      <c r="M18" s="15"/>
    </row>
    <row r="19" spans="1:13" ht="24.95" customHeight="1" x14ac:dyDescent="0.15">
      <c r="A19" s="1"/>
      <c r="B19" s="27">
        <v>14</v>
      </c>
      <c r="C19" s="31" t="s">
        <v>71</v>
      </c>
      <c r="D19" s="28" t="s">
        <v>63</v>
      </c>
      <c r="E19" s="29" t="s">
        <v>64</v>
      </c>
      <c r="F19" s="29" t="s">
        <v>77</v>
      </c>
      <c r="G19" s="30">
        <v>41500</v>
      </c>
      <c r="H19" s="24">
        <v>5</v>
      </c>
      <c r="I19" s="16" t="s">
        <v>4</v>
      </c>
      <c r="J19" s="17" t="s">
        <v>8</v>
      </c>
      <c r="K19" s="1"/>
    </row>
    <row r="20" spans="1:13" ht="24.95" customHeight="1" x14ac:dyDescent="0.15">
      <c r="A20" s="1"/>
      <c r="B20" s="27">
        <v>15</v>
      </c>
      <c r="C20" s="31" t="s">
        <v>71</v>
      </c>
      <c r="D20" s="28" t="s">
        <v>65</v>
      </c>
      <c r="E20" s="29" t="s">
        <v>25</v>
      </c>
      <c r="F20" s="29" t="s">
        <v>33</v>
      </c>
      <c r="G20" s="30">
        <v>310000</v>
      </c>
      <c r="H20" s="24">
        <v>12</v>
      </c>
      <c r="I20" s="16" t="s">
        <v>4</v>
      </c>
      <c r="J20" s="17" t="s">
        <v>8</v>
      </c>
      <c r="K20" s="1"/>
    </row>
    <row r="21" spans="1:13" ht="24.95" customHeight="1" x14ac:dyDescent="0.15">
      <c r="A21" s="1"/>
      <c r="B21" s="27">
        <v>16</v>
      </c>
      <c r="C21" s="31" t="s">
        <v>71</v>
      </c>
      <c r="D21" s="28" t="s">
        <v>83</v>
      </c>
      <c r="E21" s="29" t="s">
        <v>26</v>
      </c>
      <c r="F21" s="32" t="s">
        <v>86</v>
      </c>
      <c r="G21" s="30">
        <v>35300</v>
      </c>
      <c r="H21" s="24">
        <v>3</v>
      </c>
      <c r="I21" s="16" t="s">
        <v>4</v>
      </c>
      <c r="J21" s="17" t="s">
        <v>8</v>
      </c>
      <c r="K21" s="1"/>
    </row>
    <row r="22" spans="1:13" ht="24.95" customHeight="1" x14ac:dyDescent="0.15">
      <c r="A22" s="1"/>
      <c r="B22" s="27">
        <v>17</v>
      </c>
      <c r="C22" s="31" t="s">
        <v>71</v>
      </c>
      <c r="D22" s="28" t="s">
        <v>66</v>
      </c>
      <c r="E22" s="29" t="s">
        <v>27</v>
      </c>
      <c r="F22" s="29" t="s">
        <v>78</v>
      </c>
      <c r="G22" s="30">
        <v>450000</v>
      </c>
      <c r="H22" s="22">
        <v>17</v>
      </c>
      <c r="I22" s="16" t="s">
        <v>4</v>
      </c>
      <c r="J22" s="17" t="s">
        <v>8</v>
      </c>
      <c r="K22" s="1"/>
    </row>
    <row r="23" spans="1:13" ht="24.95" customHeight="1" x14ac:dyDescent="0.15">
      <c r="A23" s="1"/>
      <c r="B23" s="27">
        <v>18</v>
      </c>
      <c r="C23" s="31" t="s">
        <v>71</v>
      </c>
      <c r="D23" s="28" t="s">
        <v>84</v>
      </c>
      <c r="E23" s="29" t="s">
        <v>85</v>
      </c>
      <c r="F23" s="32" t="s">
        <v>87</v>
      </c>
      <c r="G23" s="30">
        <v>120000</v>
      </c>
      <c r="H23" s="24">
        <v>5</v>
      </c>
      <c r="I23" s="16" t="s">
        <v>4</v>
      </c>
      <c r="J23" s="17" t="s">
        <v>8</v>
      </c>
      <c r="K23" s="1"/>
    </row>
    <row r="24" spans="1:13" ht="24.95" customHeight="1" x14ac:dyDescent="0.15">
      <c r="A24" s="1"/>
      <c r="B24" s="27">
        <v>19</v>
      </c>
      <c r="C24" s="31" t="s">
        <v>71</v>
      </c>
      <c r="D24" s="28" t="s">
        <v>67</v>
      </c>
      <c r="E24" s="29" t="s">
        <v>68</v>
      </c>
      <c r="F24" s="29" t="s">
        <v>79</v>
      </c>
      <c r="G24" s="30">
        <v>460000</v>
      </c>
      <c r="H24" s="33">
        <v>20</v>
      </c>
      <c r="I24" s="34" t="s">
        <v>4</v>
      </c>
      <c r="J24" s="35" t="s">
        <v>8</v>
      </c>
      <c r="K24" s="1"/>
    </row>
    <row r="25" spans="1:13" ht="24.95" customHeight="1" x14ac:dyDescent="0.15">
      <c r="A25" s="1"/>
      <c r="B25" s="27">
        <v>20</v>
      </c>
      <c r="C25" s="31" t="s">
        <v>71</v>
      </c>
      <c r="D25" s="28" t="s">
        <v>69</v>
      </c>
      <c r="E25" s="29" t="s">
        <v>25</v>
      </c>
      <c r="F25" s="29" t="s">
        <v>80</v>
      </c>
      <c r="G25" s="30">
        <v>460000</v>
      </c>
      <c r="H25" s="24">
        <v>20</v>
      </c>
      <c r="I25" s="16" t="s">
        <v>4</v>
      </c>
      <c r="J25" s="17" t="s">
        <v>8</v>
      </c>
      <c r="K25" s="1"/>
    </row>
    <row r="26" spans="1:13" ht="24.95" customHeight="1" x14ac:dyDescent="0.15">
      <c r="A26" s="1"/>
      <c r="B26" s="27">
        <v>21</v>
      </c>
      <c r="C26" s="31" t="s">
        <v>71</v>
      </c>
      <c r="D26" s="28" t="s">
        <v>70</v>
      </c>
      <c r="E26" s="29" t="s">
        <v>27</v>
      </c>
      <c r="F26" s="29" t="s">
        <v>38</v>
      </c>
      <c r="G26" s="30">
        <v>460000</v>
      </c>
      <c r="H26" s="24">
        <v>26</v>
      </c>
      <c r="I26" s="16" t="s">
        <v>4</v>
      </c>
      <c r="J26" s="17" t="s">
        <v>8</v>
      </c>
      <c r="K26" s="1"/>
    </row>
    <row r="27" spans="1:13" ht="24.95" customHeight="1" x14ac:dyDescent="0.15">
      <c r="A27" s="1"/>
      <c r="B27" s="27">
        <v>22</v>
      </c>
      <c r="C27" s="31" t="s">
        <v>107</v>
      </c>
      <c r="D27" s="28" t="s">
        <v>88</v>
      </c>
      <c r="E27" s="29" t="s">
        <v>89</v>
      </c>
      <c r="F27" s="29" t="s">
        <v>108</v>
      </c>
      <c r="G27" s="30">
        <v>48000</v>
      </c>
      <c r="H27" s="24">
        <v>5</v>
      </c>
      <c r="I27" s="16" t="s">
        <v>4</v>
      </c>
      <c r="J27" s="17" t="s">
        <v>8</v>
      </c>
      <c r="K27" s="1"/>
    </row>
    <row r="28" spans="1:13" ht="24.95" customHeight="1" x14ac:dyDescent="0.15">
      <c r="A28" s="1"/>
      <c r="B28" s="27">
        <v>23</v>
      </c>
      <c r="C28" s="31" t="s">
        <v>107</v>
      </c>
      <c r="D28" s="28" t="s">
        <v>90</v>
      </c>
      <c r="E28" s="29" t="s">
        <v>91</v>
      </c>
      <c r="F28" s="29" t="s">
        <v>109</v>
      </c>
      <c r="G28" s="30">
        <v>71500</v>
      </c>
      <c r="H28" s="24">
        <v>8</v>
      </c>
      <c r="I28" s="16" t="s">
        <v>4</v>
      </c>
      <c r="J28" s="17" t="s">
        <v>8</v>
      </c>
      <c r="K28" s="1"/>
    </row>
    <row r="29" spans="1:13" ht="24.95" customHeight="1" x14ac:dyDescent="0.15">
      <c r="A29" s="1"/>
      <c r="B29" s="27">
        <v>24</v>
      </c>
      <c r="C29" s="31" t="s">
        <v>107</v>
      </c>
      <c r="D29" s="28" t="s">
        <v>92</v>
      </c>
      <c r="E29" s="29" t="s">
        <v>93</v>
      </c>
      <c r="F29" s="29" t="s">
        <v>110</v>
      </c>
      <c r="G29" s="30">
        <v>164000</v>
      </c>
      <c r="H29" s="24">
        <v>6</v>
      </c>
      <c r="I29" s="16" t="s">
        <v>4</v>
      </c>
      <c r="J29" s="17" t="s">
        <v>8</v>
      </c>
      <c r="K29" s="1"/>
    </row>
    <row r="30" spans="1:13" ht="24.95" customHeight="1" x14ac:dyDescent="0.15">
      <c r="A30" s="1"/>
      <c r="B30" s="27">
        <v>25</v>
      </c>
      <c r="C30" s="31" t="s">
        <v>107</v>
      </c>
      <c r="D30" s="28" t="s">
        <v>94</v>
      </c>
      <c r="E30" s="29" t="s">
        <v>95</v>
      </c>
      <c r="F30" s="29" t="s">
        <v>111</v>
      </c>
      <c r="G30" s="30">
        <v>169000</v>
      </c>
      <c r="H30" s="24">
        <v>7</v>
      </c>
      <c r="I30" s="16" t="s">
        <v>4</v>
      </c>
      <c r="J30" s="17" t="s">
        <v>8</v>
      </c>
      <c r="K30" s="1"/>
    </row>
    <row r="31" spans="1:13" ht="24.95" customHeight="1" x14ac:dyDescent="0.15">
      <c r="A31" s="1"/>
      <c r="B31" s="27">
        <v>26</v>
      </c>
      <c r="C31" s="31" t="s">
        <v>107</v>
      </c>
      <c r="D31" s="28" t="s">
        <v>96</v>
      </c>
      <c r="E31" s="29" t="s">
        <v>97</v>
      </c>
      <c r="F31" s="29" t="s">
        <v>112</v>
      </c>
      <c r="G31" s="30">
        <v>32500</v>
      </c>
      <c r="H31" s="24">
        <v>5</v>
      </c>
      <c r="I31" s="16" t="s">
        <v>4</v>
      </c>
      <c r="J31" s="17" t="s">
        <v>8</v>
      </c>
      <c r="K31" s="1"/>
    </row>
    <row r="32" spans="1:13" ht="24.95" customHeight="1" x14ac:dyDescent="0.15">
      <c r="A32" s="1"/>
      <c r="B32" s="27">
        <v>27</v>
      </c>
      <c r="C32" s="31" t="s">
        <v>107</v>
      </c>
      <c r="D32" s="28" t="s">
        <v>98</v>
      </c>
      <c r="E32" s="29" t="s">
        <v>99</v>
      </c>
      <c r="F32" s="29" t="s">
        <v>113</v>
      </c>
      <c r="G32" s="30">
        <v>340000</v>
      </c>
      <c r="H32" s="24">
        <v>12</v>
      </c>
      <c r="I32" s="16" t="s">
        <v>4</v>
      </c>
      <c r="J32" s="17" t="s">
        <v>8</v>
      </c>
      <c r="K32" s="1"/>
    </row>
    <row r="33" spans="1:11" ht="24.95" customHeight="1" x14ac:dyDescent="0.15">
      <c r="A33" s="1"/>
      <c r="B33" s="27">
        <v>28</v>
      </c>
      <c r="C33" s="31" t="s">
        <v>107</v>
      </c>
      <c r="D33" s="28" t="s">
        <v>100</v>
      </c>
      <c r="E33" s="29" t="s">
        <v>101</v>
      </c>
      <c r="F33" s="29" t="s">
        <v>33</v>
      </c>
      <c r="G33" s="30">
        <v>80000</v>
      </c>
      <c r="H33" s="24">
        <v>5</v>
      </c>
      <c r="I33" s="16" t="s">
        <v>4</v>
      </c>
      <c r="J33" s="17" t="s">
        <v>8</v>
      </c>
      <c r="K33" s="1"/>
    </row>
    <row r="34" spans="1:11" ht="24.95" customHeight="1" x14ac:dyDescent="0.15">
      <c r="A34" s="1"/>
      <c r="B34" s="27">
        <v>29</v>
      </c>
      <c r="C34" s="31" t="s">
        <v>107</v>
      </c>
      <c r="D34" s="28" t="s">
        <v>102</v>
      </c>
      <c r="E34" s="29" t="s">
        <v>103</v>
      </c>
      <c r="F34" s="29" t="s">
        <v>114</v>
      </c>
      <c r="G34" s="30">
        <v>67000</v>
      </c>
      <c r="H34" s="24">
        <v>6</v>
      </c>
      <c r="I34" s="16" t="s">
        <v>4</v>
      </c>
      <c r="J34" s="17" t="s">
        <v>8</v>
      </c>
      <c r="K34" s="1"/>
    </row>
    <row r="35" spans="1:11" ht="24.95" customHeight="1" x14ac:dyDescent="0.15">
      <c r="A35" s="1"/>
      <c r="B35" s="27">
        <v>30</v>
      </c>
      <c r="C35" s="31" t="s">
        <v>107</v>
      </c>
      <c r="D35" s="28" t="s">
        <v>104</v>
      </c>
      <c r="E35" s="29" t="s">
        <v>105</v>
      </c>
      <c r="F35" s="29" t="s">
        <v>114</v>
      </c>
      <c r="G35" s="30">
        <v>15000</v>
      </c>
      <c r="H35" s="24">
        <v>6</v>
      </c>
      <c r="I35" s="16" t="s">
        <v>4</v>
      </c>
      <c r="J35" s="17" t="s">
        <v>8</v>
      </c>
      <c r="K35" s="1"/>
    </row>
    <row r="36" spans="1:11" ht="24.95" customHeight="1" x14ac:dyDescent="0.15">
      <c r="A36" s="1"/>
      <c r="B36" s="27">
        <v>31</v>
      </c>
      <c r="C36" s="31" t="s">
        <v>107</v>
      </c>
      <c r="D36" s="28" t="s">
        <v>106</v>
      </c>
      <c r="E36" s="29" t="s">
        <v>30</v>
      </c>
      <c r="F36" s="29" t="s">
        <v>75</v>
      </c>
      <c r="G36" s="30">
        <v>176000</v>
      </c>
      <c r="H36" s="24">
        <v>6</v>
      </c>
      <c r="I36" s="16" t="s">
        <v>4</v>
      </c>
      <c r="J36" s="17" t="s">
        <v>8</v>
      </c>
      <c r="K36" s="1"/>
    </row>
    <row r="37" spans="1:11" ht="24.95" customHeight="1" x14ac:dyDescent="0.15">
      <c r="A37" s="1"/>
      <c r="B37" s="27">
        <v>32</v>
      </c>
      <c r="C37" s="31" t="s">
        <v>133</v>
      </c>
      <c r="D37" s="28" t="s">
        <v>115</v>
      </c>
      <c r="E37" s="29" t="s">
        <v>91</v>
      </c>
      <c r="F37" s="29" t="s">
        <v>134</v>
      </c>
      <c r="G37" s="30">
        <v>25000</v>
      </c>
      <c r="H37" s="24">
        <v>6</v>
      </c>
      <c r="I37" s="16" t="s">
        <v>4</v>
      </c>
      <c r="J37" s="17" t="s">
        <v>8</v>
      </c>
      <c r="K37" s="1"/>
    </row>
    <row r="38" spans="1:11" ht="24.95" customHeight="1" x14ac:dyDescent="0.15">
      <c r="B38" s="27">
        <v>33</v>
      </c>
      <c r="C38" s="31" t="s">
        <v>133</v>
      </c>
      <c r="D38" s="28" t="s">
        <v>116</v>
      </c>
      <c r="E38" s="29" t="s">
        <v>91</v>
      </c>
      <c r="F38" s="29" t="s">
        <v>134</v>
      </c>
      <c r="G38" s="30">
        <v>5000</v>
      </c>
      <c r="H38" s="24">
        <v>1</v>
      </c>
      <c r="I38" s="16" t="s">
        <v>4</v>
      </c>
      <c r="J38" s="17" t="s">
        <v>8</v>
      </c>
    </row>
    <row r="39" spans="1:11" ht="24.95" customHeight="1" x14ac:dyDescent="0.15">
      <c r="B39" s="27">
        <v>34</v>
      </c>
      <c r="C39" s="31" t="s">
        <v>133</v>
      </c>
      <c r="D39" s="28" t="s">
        <v>117</v>
      </c>
      <c r="E39" s="29" t="s">
        <v>91</v>
      </c>
      <c r="F39" s="29" t="s">
        <v>135</v>
      </c>
      <c r="G39" s="30">
        <v>14000</v>
      </c>
      <c r="H39" s="24">
        <v>2</v>
      </c>
      <c r="I39" s="16" t="s">
        <v>4</v>
      </c>
      <c r="J39" s="17" t="s">
        <v>8</v>
      </c>
    </row>
    <row r="40" spans="1:11" ht="24.95" customHeight="1" x14ac:dyDescent="0.15">
      <c r="B40" s="27">
        <v>35</v>
      </c>
      <c r="C40" s="31" t="s">
        <v>133</v>
      </c>
      <c r="D40" s="28" t="s">
        <v>118</v>
      </c>
      <c r="E40" s="29" t="s">
        <v>91</v>
      </c>
      <c r="F40" s="29" t="s">
        <v>135</v>
      </c>
      <c r="G40" s="30">
        <v>5000</v>
      </c>
      <c r="H40" s="24">
        <v>1</v>
      </c>
      <c r="I40" s="16" t="s">
        <v>4</v>
      </c>
      <c r="J40" s="17" t="s">
        <v>8</v>
      </c>
    </row>
    <row r="41" spans="1:11" ht="24.95" customHeight="1" x14ac:dyDescent="0.15">
      <c r="B41" s="27">
        <v>36</v>
      </c>
      <c r="C41" s="31" t="s">
        <v>133</v>
      </c>
      <c r="D41" s="28" t="s">
        <v>119</v>
      </c>
      <c r="E41" s="29" t="s">
        <v>91</v>
      </c>
      <c r="F41" s="29" t="s">
        <v>135</v>
      </c>
      <c r="G41" s="30">
        <v>8000</v>
      </c>
      <c r="H41" s="24">
        <v>1</v>
      </c>
      <c r="I41" s="16" t="s">
        <v>4</v>
      </c>
      <c r="J41" s="17" t="s">
        <v>8</v>
      </c>
    </row>
    <row r="42" spans="1:11" ht="24.95" customHeight="1" x14ac:dyDescent="0.15">
      <c r="B42" s="27">
        <v>37</v>
      </c>
      <c r="C42" s="31" t="s">
        <v>133</v>
      </c>
      <c r="D42" s="28" t="s">
        <v>120</v>
      </c>
      <c r="E42" s="29" t="s">
        <v>121</v>
      </c>
      <c r="F42" s="29" t="s">
        <v>39</v>
      </c>
      <c r="G42" s="30">
        <v>82000</v>
      </c>
      <c r="H42" s="24">
        <v>12</v>
      </c>
      <c r="I42" s="16" t="s">
        <v>4</v>
      </c>
      <c r="J42" s="17" t="s">
        <v>8</v>
      </c>
    </row>
    <row r="43" spans="1:11" ht="24.95" customHeight="1" x14ac:dyDescent="0.15">
      <c r="B43" s="27">
        <v>38</v>
      </c>
      <c r="C43" s="31" t="s">
        <v>133</v>
      </c>
      <c r="D43" s="28" t="s">
        <v>122</v>
      </c>
      <c r="E43" s="29" t="s">
        <v>123</v>
      </c>
      <c r="F43" s="29" t="s">
        <v>39</v>
      </c>
      <c r="G43" s="30">
        <v>29000</v>
      </c>
      <c r="H43" s="24">
        <v>3</v>
      </c>
      <c r="I43" s="16" t="s">
        <v>4</v>
      </c>
      <c r="J43" s="17" t="s">
        <v>8</v>
      </c>
    </row>
    <row r="44" spans="1:11" ht="24.95" customHeight="1" x14ac:dyDescent="0.15">
      <c r="B44" s="27">
        <v>39</v>
      </c>
      <c r="C44" s="31" t="s">
        <v>133</v>
      </c>
      <c r="D44" s="28" t="s">
        <v>124</v>
      </c>
      <c r="E44" s="29" t="s">
        <v>21</v>
      </c>
      <c r="F44" s="29" t="s">
        <v>136</v>
      </c>
      <c r="G44" s="30">
        <v>30300</v>
      </c>
      <c r="H44" s="24">
        <v>10</v>
      </c>
      <c r="I44" s="16" t="s">
        <v>4</v>
      </c>
      <c r="J44" s="17" t="s">
        <v>8</v>
      </c>
    </row>
    <row r="45" spans="1:11" ht="24.95" customHeight="1" x14ac:dyDescent="0.15">
      <c r="B45" s="27">
        <v>40</v>
      </c>
      <c r="C45" s="31" t="s">
        <v>133</v>
      </c>
      <c r="D45" s="28" t="s">
        <v>125</v>
      </c>
      <c r="E45" s="29" t="s">
        <v>22</v>
      </c>
      <c r="F45" s="29" t="s">
        <v>136</v>
      </c>
      <c r="G45" s="30">
        <v>31100</v>
      </c>
      <c r="H45" s="24">
        <v>8</v>
      </c>
      <c r="I45" s="16" t="s">
        <v>4</v>
      </c>
      <c r="J45" s="17" t="s">
        <v>8</v>
      </c>
    </row>
    <row r="46" spans="1:11" ht="24.95" customHeight="1" x14ac:dyDescent="0.15">
      <c r="B46" s="27">
        <v>41</v>
      </c>
      <c r="C46" s="31" t="s">
        <v>133</v>
      </c>
      <c r="D46" s="28" t="s">
        <v>126</v>
      </c>
      <c r="E46" s="29" t="s">
        <v>127</v>
      </c>
      <c r="F46" s="29" t="s">
        <v>137</v>
      </c>
      <c r="G46" s="30">
        <v>170000</v>
      </c>
      <c r="H46" s="24">
        <v>10</v>
      </c>
      <c r="I46" s="16" t="s">
        <v>4</v>
      </c>
      <c r="J46" s="17" t="s">
        <v>8</v>
      </c>
    </row>
    <row r="47" spans="1:11" ht="24.95" customHeight="1" x14ac:dyDescent="0.15">
      <c r="B47" s="27">
        <v>42</v>
      </c>
      <c r="C47" s="31" t="s">
        <v>133</v>
      </c>
      <c r="D47" s="28" t="s">
        <v>128</v>
      </c>
      <c r="E47" s="29" t="s">
        <v>129</v>
      </c>
      <c r="F47" s="29" t="s">
        <v>138</v>
      </c>
      <c r="G47" s="30">
        <v>330000</v>
      </c>
      <c r="H47" s="24">
        <v>12</v>
      </c>
      <c r="I47" s="16" t="s">
        <v>4</v>
      </c>
      <c r="J47" s="17" t="s">
        <v>8</v>
      </c>
    </row>
    <row r="48" spans="1:11" ht="24.95" customHeight="1" x14ac:dyDescent="0.15">
      <c r="B48" s="27">
        <v>43</v>
      </c>
      <c r="C48" s="31" t="s">
        <v>133</v>
      </c>
      <c r="D48" s="28" t="s">
        <v>130</v>
      </c>
      <c r="E48" s="29" t="s">
        <v>22</v>
      </c>
      <c r="F48" s="29" t="s">
        <v>139</v>
      </c>
      <c r="G48" s="30">
        <v>33700</v>
      </c>
      <c r="H48" s="24">
        <v>3</v>
      </c>
      <c r="I48" s="16" t="s">
        <v>4</v>
      </c>
      <c r="J48" s="17" t="s">
        <v>8</v>
      </c>
    </row>
    <row r="49" spans="2:10" ht="24.95" customHeight="1" x14ac:dyDescent="0.15">
      <c r="B49" s="27">
        <v>44</v>
      </c>
      <c r="C49" s="31" t="s">
        <v>133</v>
      </c>
      <c r="D49" s="28" t="s">
        <v>131</v>
      </c>
      <c r="E49" s="29" t="s">
        <v>132</v>
      </c>
      <c r="F49" s="29" t="s">
        <v>140</v>
      </c>
      <c r="G49" s="30">
        <v>100000</v>
      </c>
      <c r="H49" s="24">
        <v>5</v>
      </c>
      <c r="I49" s="16" t="s">
        <v>4</v>
      </c>
      <c r="J49" s="17" t="s">
        <v>8</v>
      </c>
    </row>
    <row r="50" spans="2:10" ht="24.95" customHeight="1" x14ac:dyDescent="0.15">
      <c r="B50" s="27">
        <v>45</v>
      </c>
      <c r="C50" s="36" t="s">
        <v>157</v>
      </c>
      <c r="D50" s="28" t="s">
        <v>141</v>
      </c>
      <c r="E50" s="29" t="s">
        <v>29</v>
      </c>
      <c r="F50" s="29" t="s">
        <v>32</v>
      </c>
      <c r="G50" s="30">
        <v>47000</v>
      </c>
      <c r="H50" s="24">
        <v>4</v>
      </c>
      <c r="I50" s="16" t="s">
        <v>4</v>
      </c>
      <c r="J50" s="17" t="s">
        <v>8</v>
      </c>
    </row>
    <row r="51" spans="2:10" ht="24.95" customHeight="1" x14ac:dyDescent="0.15">
      <c r="B51" s="27">
        <v>46</v>
      </c>
      <c r="C51" s="36" t="s">
        <v>157</v>
      </c>
      <c r="D51" s="28" t="s">
        <v>142</v>
      </c>
      <c r="E51" s="29" t="s">
        <v>29</v>
      </c>
      <c r="F51" s="29" t="s">
        <v>32</v>
      </c>
      <c r="G51" s="30">
        <v>32000</v>
      </c>
      <c r="H51" s="24">
        <v>3</v>
      </c>
      <c r="I51" s="16" t="s">
        <v>4</v>
      </c>
      <c r="J51" s="17" t="s">
        <v>8</v>
      </c>
    </row>
    <row r="52" spans="2:10" ht="24.95" customHeight="1" x14ac:dyDescent="0.15">
      <c r="B52" s="27">
        <v>47</v>
      </c>
      <c r="C52" s="36" t="s">
        <v>157</v>
      </c>
      <c r="D52" s="28" t="s">
        <v>143</v>
      </c>
      <c r="E52" s="29" t="s">
        <v>10</v>
      </c>
      <c r="F52" s="29" t="s">
        <v>38</v>
      </c>
      <c r="G52" s="30">
        <v>493000</v>
      </c>
      <c r="H52" s="24">
        <v>18</v>
      </c>
      <c r="I52" s="16" t="s">
        <v>4</v>
      </c>
      <c r="J52" s="17" t="s">
        <v>8</v>
      </c>
    </row>
    <row r="53" spans="2:10" ht="24.95" customHeight="1" x14ac:dyDescent="0.15">
      <c r="B53" s="27">
        <v>48</v>
      </c>
      <c r="C53" s="36" t="s">
        <v>157</v>
      </c>
      <c r="D53" s="28" t="s">
        <v>144</v>
      </c>
      <c r="E53" s="29" t="s">
        <v>61</v>
      </c>
      <c r="F53" s="29" t="s">
        <v>159</v>
      </c>
      <c r="G53" s="30">
        <v>120000</v>
      </c>
      <c r="H53" s="24">
        <v>8</v>
      </c>
      <c r="I53" s="16" t="s">
        <v>4</v>
      </c>
      <c r="J53" s="17" t="s">
        <v>8</v>
      </c>
    </row>
    <row r="54" spans="2:10" ht="24.95" customHeight="1" x14ac:dyDescent="0.15">
      <c r="B54" s="27">
        <v>49</v>
      </c>
      <c r="C54" s="36" t="s">
        <v>157</v>
      </c>
      <c r="D54" s="28" t="s">
        <v>153</v>
      </c>
      <c r="E54" s="29" t="s">
        <v>156</v>
      </c>
      <c r="F54" s="29" t="s">
        <v>38</v>
      </c>
      <c r="G54" s="30">
        <v>44900</v>
      </c>
      <c r="H54" s="24">
        <v>8</v>
      </c>
      <c r="I54" s="16" t="s">
        <v>4</v>
      </c>
      <c r="J54" s="17" t="s">
        <v>8</v>
      </c>
    </row>
    <row r="55" spans="2:10" ht="24.95" customHeight="1" x14ac:dyDescent="0.15">
      <c r="B55" s="27">
        <v>50</v>
      </c>
      <c r="C55" s="36" t="s">
        <v>157</v>
      </c>
      <c r="D55" s="28" t="s">
        <v>152</v>
      </c>
      <c r="E55" s="29" t="s">
        <v>155</v>
      </c>
      <c r="F55" s="29" t="s">
        <v>160</v>
      </c>
      <c r="G55" s="30">
        <v>490000</v>
      </c>
      <c r="H55" s="24">
        <v>20</v>
      </c>
      <c r="I55" s="16" t="s">
        <v>4</v>
      </c>
      <c r="J55" s="17" t="s">
        <v>8</v>
      </c>
    </row>
    <row r="56" spans="2:10" ht="24.95" customHeight="1" x14ac:dyDescent="0.15">
      <c r="B56" s="27">
        <v>51</v>
      </c>
      <c r="C56" s="36" t="s">
        <v>157</v>
      </c>
      <c r="D56" s="28" t="s">
        <v>145</v>
      </c>
      <c r="E56" s="29" t="s">
        <v>127</v>
      </c>
      <c r="F56" s="29" t="s">
        <v>135</v>
      </c>
      <c r="G56" s="30">
        <v>41000</v>
      </c>
      <c r="H56" s="24">
        <v>5</v>
      </c>
      <c r="I56" s="16" t="s">
        <v>4</v>
      </c>
      <c r="J56" s="17" t="s">
        <v>8</v>
      </c>
    </row>
    <row r="57" spans="2:10" ht="24.95" customHeight="1" x14ac:dyDescent="0.15">
      <c r="B57" s="27">
        <v>52</v>
      </c>
      <c r="C57" s="36" t="s">
        <v>157</v>
      </c>
      <c r="D57" s="28" t="s">
        <v>146</v>
      </c>
      <c r="E57" s="29" t="s">
        <v>147</v>
      </c>
      <c r="F57" s="29" t="s">
        <v>135</v>
      </c>
      <c r="G57" s="30">
        <v>200000</v>
      </c>
      <c r="H57" s="24">
        <v>6</v>
      </c>
      <c r="I57" s="16" t="s">
        <v>4</v>
      </c>
      <c r="J57" s="17" t="s">
        <v>8</v>
      </c>
    </row>
    <row r="58" spans="2:10" ht="24.95" customHeight="1" x14ac:dyDescent="0.15">
      <c r="B58" s="27">
        <v>53</v>
      </c>
      <c r="C58" s="36" t="s">
        <v>157</v>
      </c>
      <c r="D58" s="28" t="s">
        <v>148</v>
      </c>
      <c r="E58" s="29" t="s">
        <v>93</v>
      </c>
      <c r="F58" s="29" t="s">
        <v>161</v>
      </c>
      <c r="G58" s="30">
        <v>324000</v>
      </c>
      <c r="H58" s="24">
        <v>15</v>
      </c>
      <c r="I58" s="16" t="s">
        <v>4</v>
      </c>
      <c r="J58" s="17" t="s">
        <v>8</v>
      </c>
    </row>
    <row r="59" spans="2:10" ht="24.95" customHeight="1" x14ac:dyDescent="0.15">
      <c r="B59" s="27">
        <v>54</v>
      </c>
      <c r="C59" s="36" t="s">
        <v>157</v>
      </c>
      <c r="D59" s="28" t="s">
        <v>149</v>
      </c>
      <c r="E59" s="29" t="s">
        <v>91</v>
      </c>
      <c r="F59" s="29" t="s">
        <v>162</v>
      </c>
      <c r="G59" s="30">
        <v>13000</v>
      </c>
      <c r="H59" s="24">
        <v>4</v>
      </c>
      <c r="I59" s="16" t="s">
        <v>4</v>
      </c>
      <c r="J59" s="17" t="s">
        <v>8</v>
      </c>
    </row>
    <row r="60" spans="2:10" ht="24.95" customHeight="1" x14ac:dyDescent="0.15">
      <c r="B60" s="27">
        <v>55</v>
      </c>
      <c r="C60" s="36" t="s">
        <v>157</v>
      </c>
      <c r="D60" s="28" t="s">
        <v>150</v>
      </c>
      <c r="E60" s="29" t="s">
        <v>10</v>
      </c>
      <c r="F60" s="29" t="s">
        <v>140</v>
      </c>
      <c r="G60" s="30">
        <v>320000</v>
      </c>
      <c r="H60" s="24">
        <v>15</v>
      </c>
      <c r="I60" s="16" t="s">
        <v>4</v>
      </c>
      <c r="J60" s="17" t="s">
        <v>8</v>
      </c>
    </row>
    <row r="61" spans="2:10" ht="24.95" customHeight="1" x14ac:dyDescent="0.15">
      <c r="B61" s="27">
        <v>56</v>
      </c>
      <c r="C61" s="36" t="s">
        <v>157</v>
      </c>
      <c r="D61" s="28" t="s">
        <v>151</v>
      </c>
      <c r="E61" s="29" t="s">
        <v>154</v>
      </c>
      <c r="F61" s="29" t="s">
        <v>158</v>
      </c>
      <c r="G61" s="30">
        <v>50000</v>
      </c>
      <c r="H61" s="24">
        <v>5</v>
      </c>
      <c r="I61" s="16" t="s">
        <v>4</v>
      </c>
      <c r="J61" s="17" t="s">
        <v>8</v>
      </c>
    </row>
    <row r="62" spans="2:10" ht="24.95" customHeight="1" x14ac:dyDescent="0.15">
      <c r="B62" s="27">
        <v>57</v>
      </c>
      <c r="C62" s="36" t="s">
        <v>174</v>
      </c>
      <c r="D62" s="28" t="s">
        <v>163</v>
      </c>
      <c r="E62" s="29" t="s">
        <v>164</v>
      </c>
      <c r="F62" s="29" t="s">
        <v>40</v>
      </c>
      <c r="G62" s="30">
        <v>251000</v>
      </c>
      <c r="H62" s="24">
        <v>10</v>
      </c>
      <c r="I62" s="16" t="s">
        <v>4</v>
      </c>
      <c r="J62" s="17" t="s">
        <v>8</v>
      </c>
    </row>
    <row r="63" spans="2:10" ht="24.95" customHeight="1" x14ac:dyDescent="0.15">
      <c r="B63" s="27">
        <v>58</v>
      </c>
      <c r="C63" s="36" t="s">
        <v>174</v>
      </c>
      <c r="D63" s="28" t="s">
        <v>165</v>
      </c>
      <c r="E63" s="29" t="s">
        <v>30</v>
      </c>
      <c r="F63" s="29" t="s">
        <v>175</v>
      </c>
      <c r="G63" s="30">
        <v>154000</v>
      </c>
      <c r="H63" s="24">
        <v>12</v>
      </c>
      <c r="I63" s="16" t="s">
        <v>4</v>
      </c>
      <c r="J63" s="17" t="s">
        <v>8</v>
      </c>
    </row>
    <row r="64" spans="2:10" ht="24.95" customHeight="1" x14ac:dyDescent="0.15">
      <c r="B64" s="27">
        <v>59</v>
      </c>
      <c r="C64" s="36" t="s">
        <v>174</v>
      </c>
      <c r="D64" s="28" t="s">
        <v>166</v>
      </c>
      <c r="E64" s="29" t="s">
        <v>28</v>
      </c>
      <c r="F64" s="29" t="s">
        <v>176</v>
      </c>
      <c r="G64" s="30">
        <v>176000</v>
      </c>
      <c r="H64" s="24">
        <v>12</v>
      </c>
      <c r="I64" s="16" t="s">
        <v>4</v>
      </c>
      <c r="J64" s="17" t="s">
        <v>8</v>
      </c>
    </row>
    <row r="65" spans="2:10" ht="24.95" customHeight="1" x14ac:dyDescent="0.15">
      <c r="B65" s="27">
        <v>60</v>
      </c>
      <c r="C65" s="36" t="s">
        <v>174</v>
      </c>
      <c r="D65" s="28" t="s">
        <v>167</v>
      </c>
      <c r="E65" s="29" t="s">
        <v>93</v>
      </c>
      <c r="F65" s="29" t="s">
        <v>177</v>
      </c>
      <c r="G65" s="30">
        <v>423000</v>
      </c>
      <c r="H65" s="24">
        <v>20</v>
      </c>
      <c r="I65" s="16" t="s">
        <v>4</v>
      </c>
      <c r="J65" s="17" t="s">
        <v>8</v>
      </c>
    </row>
    <row r="66" spans="2:10" ht="24.95" customHeight="1" x14ac:dyDescent="0.15">
      <c r="B66" s="27">
        <v>61</v>
      </c>
      <c r="C66" s="36" t="s">
        <v>174</v>
      </c>
      <c r="D66" s="28" t="s">
        <v>168</v>
      </c>
      <c r="E66" s="29" t="s">
        <v>169</v>
      </c>
      <c r="F66" s="29" t="s">
        <v>178</v>
      </c>
      <c r="G66" s="30">
        <v>185000</v>
      </c>
      <c r="H66" s="24">
        <v>8</v>
      </c>
      <c r="I66" s="16" t="s">
        <v>4</v>
      </c>
      <c r="J66" s="17" t="s">
        <v>8</v>
      </c>
    </row>
    <row r="67" spans="2:10" ht="24.95" customHeight="1" x14ac:dyDescent="0.15">
      <c r="B67" s="27">
        <v>62</v>
      </c>
      <c r="C67" s="36" t="s">
        <v>174</v>
      </c>
      <c r="D67" s="28" t="s">
        <v>170</v>
      </c>
      <c r="E67" s="29" t="s">
        <v>28</v>
      </c>
      <c r="F67" s="29" t="s">
        <v>160</v>
      </c>
      <c r="G67" s="30">
        <v>400000</v>
      </c>
      <c r="H67" s="24">
        <v>18</v>
      </c>
      <c r="I67" s="16" t="s">
        <v>4</v>
      </c>
      <c r="J67" s="17" t="s">
        <v>8</v>
      </c>
    </row>
    <row r="68" spans="2:10" ht="24.95" customHeight="1" x14ac:dyDescent="0.15">
      <c r="B68" s="27">
        <v>63</v>
      </c>
      <c r="C68" s="36" t="s">
        <v>174</v>
      </c>
      <c r="D68" s="28" t="s">
        <v>171</v>
      </c>
      <c r="E68" s="29" t="s">
        <v>47</v>
      </c>
      <c r="F68" s="29" t="s">
        <v>179</v>
      </c>
      <c r="G68" s="30">
        <v>450000</v>
      </c>
      <c r="H68" s="24">
        <v>26</v>
      </c>
      <c r="I68" s="16" t="s">
        <v>4</v>
      </c>
      <c r="J68" s="17" t="s">
        <v>8</v>
      </c>
    </row>
    <row r="69" spans="2:10" ht="24.95" customHeight="1" x14ac:dyDescent="0.15">
      <c r="B69" s="27">
        <v>64</v>
      </c>
      <c r="C69" s="36" t="s">
        <v>174</v>
      </c>
      <c r="D69" s="28" t="s">
        <v>172</v>
      </c>
      <c r="E69" s="29" t="s">
        <v>31</v>
      </c>
      <c r="F69" s="29" t="s">
        <v>80</v>
      </c>
      <c r="G69" s="30">
        <v>400000</v>
      </c>
      <c r="H69" s="24">
        <v>20</v>
      </c>
      <c r="I69" s="16" t="s">
        <v>4</v>
      </c>
      <c r="J69" s="17" t="s">
        <v>8</v>
      </c>
    </row>
    <row r="70" spans="2:10" ht="24.95" customHeight="1" x14ac:dyDescent="0.15">
      <c r="B70" s="27">
        <v>65</v>
      </c>
      <c r="C70" s="36" t="s">
        <v>174</v>
      </c>
      <c r="D70" s="28" t="s">
        <v>173</v>
      </c>
      <c r="E70" s="29" t="s">
        <v>28</v>
      </c>
      <c r="F70" s="29" t="s">
        <v>36</v>
      </c>
      <c r="G70" s="30">
        <v>156000</v>
      </c>
      <c r="H70" s="24">
        <v>12</v>
      </c>
      <c r="I70" s="16" t="s">
        <v>4</v>
      </c>
      <c r="J70" s="17" t="s">
        <v>8</v>
      </c>
    </row>
  </sheetData>
  <mergeCells count="1">
    <mergeCell ref="B2:J2"/>
  </mergeCells>
  <phoneticPr fontId="10" type="noConversion"/>
  <pageMargins left="0.47236111760139465" right="0.39347222447395325" top="0.98416668176651001" bottom="0.98416668176651001" header="0.51138889789581299" footer="0.51138889789581299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2022-03-02T07:37:15Z</cp:lastPrinted>
  <dcterms:created xsi:type="dcterms:W3CDTF">2012-02-07T07:40:27Z</dcterms:created>
  <dcterms:modified xsi:type="dcterms:W3CDTF">2024-01-03T08:22:39Z</dcterms:modified>
  <cp:version>1100.0100.01</cp:version>
</cp:coreProperties>
</file>