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codeName="ThisWorkbook" defaultThemeVersion="124226"/>
  <bookViews>
    <workbookView xWindow="0" yWindow="0" windowWidth="28545" windowHeight="11610" tabRatio="860"/>
  </bookViews>
  <sheets>
    <sheet name="전체" sheetId="1" r:id="rId1"/>
  </sheets>
  <definedNames>
    <definedName name="_xlnm._FilterDatabase" localSheetId="0" hidden="1">전체!$B$5:$M$5</definedName>
    <definedName name="_xlnm.Print_Area" localSheetId="0">전체!$A$1:$J$15</definedName>
  </definedNames>
  <calcPr calcId="145621"/>
</workbook>
</file>

<file path=xl/calcChain.xml><?xml version="1.0" encoding="utf-8"?>
<calcChain xmlns="http://schemas.openxmlformats.org/spreadsheetml/2006/main">
  <c r="N11" i="1" l="1"/>
  <c r="N10" i="1"/>
  <c r="N9" i="1"/>
  <c r="N8" i="1"/>
  <c r="N7" i="1"/>
  <c r="N6" i="1"/>
  <c r="G5" i="1"/>
</calcChain>
</file>

<file path=xl/sharedStrings.xml><?xml version="1.0" encoding="utf-8"?>
<sst xmlns="http://schemas.openxmlformats.org/spreadsheetml/2006/main" count="205" uniqueCount="104">
  <si>
    <t>사용자</t>
  </si>
  <si>
    <t>의장</t>
  </si>
  <si>
    <t>비목</t>
  </si>
  <si>
    <t>계</t>
  </si>
  <si>
    <t>카드</t>
  </si>
  <si>
    <t>연번</t>
  </si>
  <si>
    <t>구분</t>
  </si>
  <si>
    <t>부의장</t>
  </si>
  <si>
    <t>의회운영업무추진비</t>
  </si>
  <si>
    <t>루나50(Moon)</t>
  </si>
  <si>
    <t>고흥뚝섬한우정육</t>
  </si>
  <si>
    <t>사용일시</t>
  </si>
  <si>
    <t>산업건설위원장</t>
  </si>
  <si>
    <t>결제방법</t>
  </si>
  <si>
    <t>사용인원(명)</t>
  </si>
  <si>
    <t>사용목적</t>
  </si>
  <si>
    <t>행정자치위원장</t>
  </si>
  <si>
    <t>의회운영위원장</t>
  </si>
  <si>
    <t>예산결산위원장</t>
  </si>
  <si>
    <t>사용장소</t>
  </si>
  <si>
    <t>사용금액(원)</t>
  </si>
  <si>
    <t>쎄나클 고흥점</t>
  </si>
  <si>
    <t>군의회 주요현안 및 정책논의 간담회</t>
  </si>
  <si>
    <t>상임위 주요 현안사항 논의 간담회</t>
  </si>
  <si>
    <t>파리바게뜨중앙점</t>
  </si>
  <si>
    <t>풍경채</t>
  </si>
  <si>
    <t>2023-10-10 18:52:29</t>
  </si>
  <si>
    <t>스시가</t>
  </si>
  <si>
    <t>2023-10-10 19:23:35</t>
  </si>
  <si>
    <t>2023-10-12 13:18:30</t>
  </si>
  <si>
    <t>2023-10-13 12:48:27</t>
  </si>
  <si>
    <t>별다방</t>
  </si>
  <si>
    <t>2023-10-13 18:22:38</t>
  </si>
  <si>
    <t>2023-10-16 13:36:17</t>
  </si>
  <si>
    <t>두원농협유자가공사업</t>
  </si>
  <si>
    <t>2023-10-17 19:54:51</t>
  </si>
  <si>
    <t>술짱</t>
  </si>
  <si>
    <t>2023-10-20 12:31:20</t>
  </si>
  <si>
    <t>천등산식당</t>
  </si>
  <si>
    <t>2023-10-20 19:39:25</t>
  </si>
  <si>
    <t>마왕족발 전남고흥점</t>
  </si>
  <si>
    <t>2023-10-04 19:51:41</t>
  </si>
  <si>
    <t>뚱스</t>
  </si>
  <si>
    <t>2023-10-06 19:23:33</t>
  </si>
  <si>
    <t>육돈 숯불구이</t>
  </si>
  <si>
    <t>2023-10-11 19:08:01</t>
  </si>
  <si>
    <t>암소식육식당</t>
  </si>
  <si>
    <t>2023-10-11 21:41:39</t>
  </si>
  <si>
    <t>데쌍</t>
  </si>
  <si>
    <t>2023-10-17 15:09:29</t>
  </si>
  <si>
    <t>부영한우촌</t>
  </si>
  <si>
    <t>2023-10-20 16:09:16</t>
  </si>
  <si>
    <t>2023-10-23 20:28:35</t>
  </si>
  <si>
    <t>2023-10-24 12:20:15</t>
  </si>
  <si>
    <t>옹달샘 분식김밥</t>
  </si>
  <si>
    <t>부의장</t>
    <phoneticPr fontId="10" type="noConversion"/>
  </si>
  <si>
    <t>2023년(10월) 의장/부의장/상임위원장 업무추진비 집행 내역</t>
    <phoneticPr fontId="10" type="noConversion"/>
  </si>
  <si>
    <t>2023-10-06 19:15:52</t>
  </si>
  <si>
    <t>2023-10-13 17:05:31</t>
  </si>
  <si>
    <t>2023-10-13 17:37:24</t>
  </si>
  <si>
    <t>노블레스</t>
  </si>
  <si>
    <t>2023-10-18 12:24:45</t>
  </si>
  <si>
    <t>바다식당</t>
  </si>
  <si>
    <t>2023-10-18 15:30:17</t>
  </si>
  <si>
    <t>뚜레쥬르 전남 고흥점</t>
  </si>
  <si>
    <t>2023-10-20 17:26:18</t>
  </si>
  <si>
    <t>한성관</t>
  </si>
  <si>
    <t>2023-10-23 19:12:28</t>
  </si>
  <si>
    <t>2023-10-24 12:57:47</t>
  </si>
  <si>
    <t>평화국밥</t>
  </si>
  <si>
    <t>2023-10-27 18:07:57</t>
  </si>
  <si>
    <t>2023-10-30 12:28:49</t>
  </si>
  <si>
    <t>위드커피</t>
  </si>
  <si>
    <t>2023-10-31 20:33:42</t>
  </si>
  <si>
    <t>의회운영위원장</t>
    <phoneticPr fontId="10" type="noConversion"/>
  </si>
  <si>
    <t>2023-10-06 16:42:43</t>
  </si>
  <si>
    <t>2023-10-13 18:22:16</t>
  </si>
  <si>
    <t>2023-10-13 18:21:39</t>
  </si>
  <si>
    <t>산업건설위원장</t>
    <phoneticPr fontId="10" type="noConversion"/>
  </si>
  <si>
    <t>의정 정책 의견수렴 간담회</t>
  </si>
  <si>
    <t>의정팀 노고 격려</t>
  </si>
  <si>
    <t>원활한 의정활동 지원 논의 차담회</t>
  </si>
  <si>
    <t>군의회 주요 현안 및 정책 논의 간담회</t>
  </si>
  <si>
    <t>행정사무조사 주요 사항 논의 간담회</t>
  </si>
  <si>
    <t>의정 주요 현안사항 논의 간담회</t>
  </si>
  <si>
    <t>의정팀 업무추진 노고 격려</t>
  </si>
  <si>
    <t>의정 주요 현안 사항 논의 간담회</t>
  </si>
  <si>
    <t>의장실 방문 내방객 기념품 구입</t>
    <phoneticPr fontId="10" type="noConversion"/>
  </si>
  <si>
    <t>일정관리 및 의전수행 논의 간담회</t>
  </si>
  <si>
    <t>지방의회 발전방안 논의 간담회</t>
  </si>
  <si>
    <t>군의회 주요 현안 사항 논의 간담회</t>
  </si>
  <si>
    <t>원활한 의정활동 논의 간담회</t>
  </si>
  <si>
    <t>의정 현안사항 논의 간담회</t>
  </si>
  <si>
    <t>의정 주요 현안 관련 검토 간담회</t>
  </si>
  <si>
    <t>수행직원 업무추진 격려</t>
    <phoneticPr fontId="10" type="noConversion"/>
  </si>
  <si>
    <t>상임위 주요 안건 농의 간담회</t>
  </si>
  <si>
    <t>상임위 현안 사항 논의 간담회</t>
  </si>
  <si>
    <t>상임위원회 주요 안건 관련 간담회</t>
  </si>
  <si>
    <t>의정 현안 관련 업무협의 간담회</t>
  </si>
  <si>
    <t>상임위 주요 현안사항 논의 차담회</t>
  </si>
  <si>
    <t>의회 방문 내방객 간식 구입</t>
    <phoneticPr fontId="10" type="noConversion"/>
  </si>
  <si>
    <t>의원실 내방객 응대용 간식 구입</t>
    <phoneticPr fontId="10" type="noConversion"/>
  </si>
  <si>
    <t>상임위 주요 현안사항 논의 간담회</t>
    <phoneticPr fontId="10" type="noConversion"/>
  </si>
  <si>
    <t>상임위 주요 현안 사항 논의 간담회</t>
    <phoneticPr fontId="10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</si>
</sst>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1" formatCode="_-* #,##0_-;\-* #,##0_-;_-* &quot;-&quot;_-;_-@_-"/>
    <numFmt numFmtId="176" formatCode="#,##0_ "/>
  </numFmts>
  <fonts count="11" x14ac:knownFonts="1">
    <font>
      <sz val="11"/>
      <color rgb="FF000000"/>
      <name val="돋움"/>
    </font>
    <font>
      <sz val="11"/>
      <color rgb="FF000000"/>
      <name val="돋움"/>
      <family val="3"/>
      <charset val="129"/>
    </font>
    <font>
      <sz val="10"/>
      <color rgb="FF000000"/>
      <name val="돋움"/>
      <family val="3"/>
      <charset val="129"/>
    </font>
    <font>
      <b/>
      <sz val="11"/>
      <color rgb="FF000000"/>
      <name val="돋움"/>
      <family val="3"/>
      <charset val="129"/>
    </font>
    <font>
      <b/>
      <sz val="11"/>
      <color rgb="FF000000"/>
      <name val="휴먼명조"/>
      <charset val="129"/>
    </font>
    <font>
      <b/>
      <sz val="14"/>
      <color rgb="FF000000"/>
      <name val="휴먼모음T"/>
      <family val="1"/>
      <charset val="129"/>
    </font>
    <font>
      <sz val="14"/>
      <color rgb="FF000000"/>
      <name val="휴먼모음T"/>
      <family val="1"/>
      <charset val="129"/>
    </font>
    <font>
      <sz val="12"/>
      <color rgb="FF000000"/>
      <name val="돋움"/>
      <family val="3"/>
      <charset val="129"/>
    </font>
    <font>
      <b/>
      <sz val="24"/>
      <color rgb="FF000000"/>
      <name val="휴먼모음T"/>
      <family val="1"/>
      <charset val="129"/>
    </font>
    <font>
      <sz val="11"/>
      <color rgb="FF000000"/>
      <name val="돋움"/>
      <family val="3"/>
      <charset val="129"/>
    </font>
    <font>
      <sz val="8"/>
      <name val="돋움"/>
      <family val="3"/>
      <charset val="129"/>
    </font>
  </fonts>
  <fills count="5">
    <fill>
      <patternFill patternType="none"/>
    </fill>
    <fill>
      <patternFill patternType="gray125"/>
    </fill>
    <fill>
      <patternFill patternType="solid">
        <fgColor rgb="FFC0C0C0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rgb="FFF2F2F2"/>
        <bgColor indexed="64"/>
      </patternFill>
    </fill>
  </fills>
  <borders count="9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/>
      <bottom style="medium">
        <color auto="1"/>
      </bottom>
      <diagonal/>
    </border>
    <border>
      <left style="thin">
        <color auto="1"/>
      </left>
      <right style="medium">
        <color auto="1"/>
      </right>
      <top/>
      <bottom style="medium">
        <color auto="1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2">
    <xf numFmtId="0" fontId="0" fillId="0" borderId="0">
      <alignment vertical="center"/>
    </xf>
    <xf numFmtId="41" fontId="9" fillId="0" borderId="0">
      <alignment vertical="center"/>
    </xf>
  </cellStyleXfs>
  <cellXfs count="37">
    <xf numFmtId="0" fontId="0" fillId="0" borderId="0" xfId="0" applyNumberFormat="1">
      <alignment vertical="center"/>
    </xf>
    <xf numFmtId="0" fontId="0" fillId="0" borderId="0" xfId="0" applyNumberFormat="1">
      <alignment vertical="center"/>
    </xf>
    <xf numFmtId="0" fontId="0" fillId="0" borderId="0" xfId="0" applyNumberFormat="1">
      <alignment vertical="center"/>
    </xf>
    <xf numFmtId="176" fontId="0" fillId="0" borderId="0" xfId="0" applyNumberFormat="1">
      <alignment vertical="center"/>
    </xf>
    <xf numFmtId="0" fontId="2" fillId="0" borderId="0" xfId="0" applyNumberFormat="1" applyFont="1" applyAlignment="1">
      <alignment horizontal="center" vertical="center"/>
    </xf>
    <xf numFmtId="0" fontId="0" fillId="0" borderId="0" xfId="0" applyNumberFormat="1" applyAlignment="1">
      <alignment horizontal="center" vertical="center"/>
    </xf>
    <xf numFmtId="0" fontId="3" fillId="0" borderId="1" xfId="0" applyNumberFormat="1" applyFont="1" applyBorder="1" applyAlignment="1">
      <alignment horizontal="center" vertical="center" wrapText="1"/>
    </xf>
    <xf numFmtId="0" fontId="4" fillId="2" borderId="1" xfId="0" applyNumberFormat="1" applyFont="1" applyFill="1" applyBorder="1" applyAlignment="1">
      <alignment horizontal="center" vertical="center" wrapText="1"/>
    </xf>
    <xf numFmtId="0" fontId="3" fillId="2" borderId="1" xfId="0" applyNumberFormat="1" applyFont="1" applyFill="1" applyBorder="1" applyAlignment="1">
      <alignment horizontal="center" vertical="center" wrapText="1"/>
    </xf>
    <xf numFmtId="176" fontId="3" fillId="0" borderId="1" xfId="0" applyNumberFormat="1" applyFont="1" applyBorder="1">
      <alignment vertical="center"/>
    </xf>
    <xf numFmtId="0" fontId="5" fillId="0" borderId="0" xfId="0" applyNumberFormat="1" applyFont="1" applyAlignment="1">
      <alignment horizontal="center" vertical="center"/>
    </xf>
    <xf numFmtId="0" fontId="5" fillId="0" borderId="0" xfId="0" applyNumberFormat="1" applyFont="1" applyAlignment="1">
      <alignment horizontal="center" vertical="center"/>
    </xf>
    <xf numFmtId="0" fontId="6" fillId="0" borderId="0" xfId="0" applyNumberFormat="1" applyFont="1" applyAlignment="1">
      <alignment horizontal="center" vertical="center"/>
    </xf>
    <xf numFmtId="0" fontId="0" fillId="3" borderId="1" xfId="0" applyNumberFormat="1" applyFont="1" applyFill="1" applyBorder="1" applyAlignment="1">
      <alignment horizontal="center" vertical="center" shrinkToFit="1"/>
    </xf>
    <xf numFmtId="41" fontId="3" fillId="0" borderId="1" xfId="0" applyNumberFormat="1" applyFont="1" applyBorder="1" applyAlignment="1">
      <alignment horizontal="center" vertical="center" wrapText="1"/>
    </xf>
    <xf numFmtId="41" fontId="0" fillId="0" borderId="0" xfId="1" applyNumberFormat="1" applyFont="1">
      <alignment vertical="center"/>
    </xf>
    <xf numFmtId="0" fontId="0" fillId="0" borderId="1" xfId="0" applyNumberFormat="1" applyFont="1" applyBorder="1" applyAlignment="1">
      <alignment horizontal="center" vertical="center" shrinkToFit="1"/>
    </xf>
    <xf numFmtId="41" fontId="0" fillId="0" borderId="1" xfId="0" applyNumberFormat="1" applyFont="1" applyBorder="1" applyAlignment="1">
      <alignment horizontal="center" vertical="center" shrinkToFit="1"/>
    </xf>
    <xf numFmtId="176" fontId="0" fillId="0" borderId="1" xfId="0" applyNumberFormat="1" applyFont="1" applyBorder="1" applyAlignment="1">
      <alignment horizontal="center" vertical="center" shrinkToFit="1"/>
    </xf>
    <xf numFmtId="0" fontId="0" fillId="0" borderId="2" xfId="0" applyNumberFormat="1" applyBorder="1" applyAlignment="1">
      <alignment horizontal="center" vertical="center"/>
    </xf>
    <xf numFmtId="3" fontId="0" fillId="0" borderId="3" xfId="0" applyNumberFormat="1" applyBorder="1" applyAlignment="1">
      <alignment horizontal="center" vertical="center"/>
    </xf>
    <xf numFmtId="0" fontId="3" fillId="4" borderId="4" xfId="0" applyNumberFormat="1" applyFont="1" applyFill="1" applyBorder="1" applyAlignment="1">
      <alignment horizontal="center" vertical="center"/>
    </xf>
    <xf numFmtId="0" fontId="3" fillId="4" borderId="5" xfId="0" applyNumberFormat="1" applyFont="1" applyFill="1" applyBorder="1" applyAlignment="1">
      <alignment horizontal="center" vertical="center"/>
    </xf>
    <xf numFmtId="0" fontId="7" fillId="0" borderId="1" xfId="1" applyNumberFormat="1" applyFont="1" applyBorder="1" applyAlignment="1">
      <alignment horizontal="center" vertical="center" shrinkToFit="1"/>
    </xf>
    <xf numFmtId="0" fontId="7" fillId="0" borderId="1" xfId="0" applyNumberFormat="1" applyFont="1" applyBorder="1" applyAlignment="1">
      <alignment horizontal="center" vertical="center" shrinkToFit="1"/>
    </xf>
    <xf numFmtId="0" fontId="7" fillId="0" borderId="1" xfId="0" applyNumberFormat="1" applyFont="1" applyBorder="1" applyAlignment="1">
      <alignment horizontal="center" vertical="center" shrinkToFit="1"/>
    </xf>
    <xf numFmtId="0" fontId="0" fillId="0" borderId="6" xfId="0" applyNumberFormat="1" applyBorder="1" applyAlignment="1">
      <alignment horizontal="center" vertical="center"/>
    </xf>
    <xf numFmtId="3" fontId="0" fillId="0" borderId="7" xfId="0" applyNumberFormat="1" applyBorder="1" applyAlignment="1">
      <alignment horizontal="center" vertical="center"/>
    </xf>
    <xf numFmtId="0" fontId="0" fillId="3" borderId="1" xfId="0" applyNumberFormat="1" applyFont="1" applyFill="1" applyBorder="1" applyAlignment="1">
      <alignment horizontal="center" vertical="center" shrinkToFit="1"/>
    </xf>
    <xf numFmtId="49" fontId="0" fillId="0" borderId="8" xfId="0" applyNumberFormat="1" applyFont="1" applyFill="1" applyBorder="1" applyAlignment="1">
      <alignment horizontal="center" vertical="center"/>
    </xf>
    <xf numFmtId="49" fontId="0" fillId="0" borderId="8" xfId="0" applyNumberFormat="1" applyFont="1" applyFill="1" applyBorder="1" applyAlignment="1">
      <alignment vertical="center"/>
    </xf>
    <xf numFmtId="3" fontId="0" fillId="0" borderId="8" xfId="0" applyNumberFormat="1" applyFont="1" applyFill="1" applyBorder="1" applyAlignment="1">
      <alignment horizontal="right" vertical="center"/>
    </xf>
    <xf numFmtId="0" fontId="1" fillId="0" borderId="1" xfId="0" applyNumberFormat="1" applyFont="1" applyBorder="1" applyAlignment="1">
      <alignment horizontal="center" vertical="center" shrinkToFit="1"/>
    </xf>
    <xf numFmtId="49" fontId="1" fillId="0" borderId="8" xfId="0" applyNumberFormat="1" applyFont="1" applyFill="1" applyBorder="1" applyAlignment="1">
      <alignment vertical="center"/>
    </xf>
    <xf numFmtId="0" fontId="8" fillId="0" borderId="0" xfId="0" applyNumberFormat="1" applyFont="1" applyAlignment="1">
      <alignment horizontal="center" vertical="center"/>
    </xf>
    <xf numFmtId="0" fontId="5" fillId="0" borderId="0" xfId="0" applyNumberFormat="1" applyFont="1" applyAlignment="1">
      <alignment horizontal="center" vertical="center"/>
    </xf>
    <xf numFmtId="0" fontId="6" fillId="0" borderId="0" xfId="0" applyNumberFormat="1" applyFont="1" applyAlignment="1">
      <alignment horizontal="center" vertical="center"/>
    </xf>
  </cellXfs>
  <cellStyles count="2">
    <cellStyle name="쉼표 [0]" xfId="1" builtinId="6"/>
    <cellStyle name="표준" xfId="0" builtinId="0"/>
  </cellStyles>
  <dxfs count="14">
    <dxf>
      <fill>
        <patternFill patternType="solid">
          <fgColor rgb="FF6182D6"/>
          <bgColor rgb="FF6182D6"/>
        </patternFill>
      </fill>
    </dxf>
    <dxf>
      <fill>
        <patternFill patternType="solid">
          <fgColor rgb="FF94A5DF"/>
          <bgColor rgb="FF94A5DF"/>
        </patternFill>
      </fill>
      <border>
        <top style="thin">
          <color rgb="FF6182D6"/>
        </top>
        <bottom style="thin">
          <color rgb="FF6182D6"/>
        </bottom>
      </border>
    </dxf>
    <dxf>
      <font>
        <b/>
      </font>
    </dxf>
    <dxf>
      <font>
        <b/>
      </font>
    </dxf>
    <dxf>
      <font>
        <b/>
      </font>
      <border>
        <top style="thin">
          <color rgb="FF6182D6"/>
        </top>
      </border>
    </dxf>
    <dxf>
      <font>
        <b/>
      </font>
      <border>
        <bottom style="medium">
          <color rgb="FF6182D6"/>
        </bottom>
      </border>
    </dxf>
    <dxf>
      <font>
        <color rgb="FF000000"/>
      </font>
      <border>
        <left/>
        <right/>
        <top style="medium">
          <color rgb="FF6182D6"/>
        </top>
        <bottom style="medium">
          <color rgb="FF6182D6"/>
        </bottom>
        <vertical/>
        <horizontal/>
      </border>
    </dxf>
    <dxf>
      <fill>
        <patternFill patternType="solid">
          <fgColor rgb="FFAEBFEA"/>
          <bgColor rgb="FFAEBFEA"/>
        </patternFill>
      </fill>
    </dxf>
    <dxf>
      <fill>
        <patternFill patternType="solid">
          <fgColor rgb="FFAEBFEA"/>
          <bgColor rgb="FFAEBFEA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top style="thick">
          <color rgb="FFFFFFFF"/>
        </top>
      </border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bottom style="thick">
          <color rgb="FFFFFFFF"/>
        </bottom>
      </border>
    </dxf>
    <dxf>
      <font>
        <color rgb="FF000000"/>
      </font>
      <fill>
        <patternFill patternType="solid">
          <fgColor rgb="FFD7DFF4"/>
          <bgColor rgb="FFD7DFF4"/>
        </patternFill>
      </fill>
      <border>
        <left style="thin">
          <color rgb="FFFFFFFF"/>
        </left>
        <right style="thin">
          <color rgb="FFFFFFFF"/>
        </right>
        <top style="thin">
          <color rgb="FFFFFFFF"/>
        </top>
        <bottom style="thin">
          <color rgb="FFFFFFFF"/>
        </bottom>
        <vertical style="thin">
          <color rgb="FFFFFFFF"/>
        </vertical>
        <horizontal style="thin">
          <color rgb="FFFFFFFF"/>
        </horizontal>
      </border>
    </dxf>
  </dxfs>
  <tableStyles count="2" defaultTableStyle="TableStyleMedium9" defaultPivotStyle="PivotStyleLight16">
    <tableStyle name="Normal Style 1 - Accent 1" pivot="0" count="7">
      <tableStyleElement type="wholeTable" dxfId="13"/>
      <tableStyleElement type="headerRow" dxfId="12"/>
      <tableStyleElement type="totalRow" dxfId="11"/>
      <tableStyleElement type="firstColumn" dxfId="10"/>
      <tableStyleElement type="lastColumn" dxfId="9"/>
      <tableStyleElement type="firstRowStripe" dxfId="8"/>
      <tableStyleElement type="firstColumnStripe" dxfId="7"/>
    </tableStyle>
    <tableStyle name="Light Style 1 - Accent 1" table="0" count="7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>
    <pageSetUpPr fitToPage="1"/>
  </sheetPr>
  <dimension ref="A1:N36"/>
  <sheetViews>
    <sheetView tabSelected="1" topLeftCell="A16" zoomScaleNormal="100" zoomScaleSheetLayoutView="75" workbookViewId="0">
      <selection activeCell="M23" sqref="M23"/>
    </sheetView>
  </sheetViews>
  <sheetFormatPr defaultColWidth="8.88671875" defaultRowHeight="13.5" x14ac:dyDescent="0.15"/>
  <cols>
    <col min="1" max="1" width="1.77734375" style="2" customWidth="1"/>
    <col min="2" max="2" width="6.77734375" style="2" customWidth="1"/>
    <col min="3" max="3" width="13.109375" style="2" customWidth="1"/>
    <col min="4" max="4" width="19.21875" style="5" customWidth="1"/>
    <col min="5" max="5" width="17.44140625" style="5" customWidth="1"/>
    <col min="6" max="6" width="37.77734375" style="4" customWidth="1"/>
    <col min="7" max="7" width="15.5546875" style="4" customWidth="1"/>
    <col min="8" max="8" width="11.77734375" style="4" customWidth="1"/>
    <col min="9" max="9" width="8.21875" style="4" customWidth="1"/>
    <col min="10" max="10" width="9.88671875" style="3" customWidth="1"/>
    <col min="11" max="11" width="1.77734375" style="2" customWidth="1"/>
    <col min="13" max="13" width="13.21875" style="2" customWidth="1"/>
    <col min="14" max="14" width="12.6640625" style="1" customWidth="1"/>
  </cols>
  <sheetData>
    <row r="1" spans="1:14" ht="9.9499999999999993" customHeight="1" x14ac:dyDescent="0.15"/>
    <row r="2" spans="1:14" ht="42.75" customHeight="1" x14ac:dyDescent="0.15">
      <c r="B2" s="34" t="s">
        <v>56</v>
      </c>
      <c r="C2" s="35"/>
      <c r="D2" s="35"/>
      <c r="E2" s="35"/>
      <c r="F2" s="35"/>
      <c r="G2" s="35"/>
      <c r="H2" s="35"/>
      <c r="I2" s="35"/>
      <c r="J2" s="36"/>
    </row>
    <row r="3" spans="1:14" ht="28.5" customHeight="1" x14ac:dyDescent="0.15">
      <c r="B3" s="10"/>
      <c r="C3" s="10"/>
      <c r="D3" s="11"/>
      <c r="E3" s="11"/>
      <c r="F3" s="11"/>
      <c r="G3" s="11"/>
      <c r="H3" s="11"/>
      <c r="I3" s="11"/>
      <c r="J3" s="12"/>
    </row>
    <row r="4" spans="1:14" ht="27.6" customHeight="1" x14ac:dyDescent="0.15">
      <c r="B4" s="7" t="s">
        <v>5</v>
      </c>
      <c r="C4" s="7" t="s">
        <v>0</v>
      </c>
      <c r="D4" s="7" t="s">
        <v>11</v>
      </c>
      <c r="E4" s="7" t="s">
        <v>19</v>
      </c>
      <c r="F4" s="8" t="s">
        <v>15</v>
      </c>
      <c r="G4" s="8" t="s">
        <v>20</v>
      </c>
      <c r="H4" s="8" t="s">
        <v>14</v>
      </c>
      <c r="I4" s="8" t="s">
        <v>13</v>
      </c>
      <c r="J4" s="8" t="s">
        <v>2</v>
      </c>
      <c r="M4" s="1"/>
    </row>
    <row r="5" spans="1:14" ht="27.6" customHeight="1" x14ac:dyDescent="0.15">
      <c r="A5" s="1"/>
      <c r="B5" s="6" t="s">
        <v>3</v>
      </c>
      <c r="C5" s="6"/>
      <c r="D5" s="6"/>
      <c r="E5" s="6"/>
      <c r="F5" s="6"/>
      <c r="G5" s="14">
        <f>SUM(G6:G82)</f>
        <v>4431400</v>
      </c>
      <c r="H5" s="6"/>
      <c r="I5" s="6"/>
      <c r="J5" s="9"/>
      <c r="K5" s="1"/>
      <c r="M5" s="21" t="s">
        <v>6</v>
      </c>
      <c r="N5" s="22" t="s">
        <v>3</v>
      </c>
    </row>
    <row r="6" spans="1:14" ht="27.6" customHeight="1" x14ac:dyDescent="0.15">
      <c r="A6" s="1"/>
      <c r="B6" s="13">
        <v>1</v>
      </c>
      <c r="C6" s="16" t="s">
        <v>1</v>
      </c>
      <c r="D6" s="29" t="s">
        <v>26</v>
      </c>
      <c r="E6" s="30" t="s">
        <v>27</v>
      </c>
      <c r="F6" s="30" t="s">
        <v>79</v>
      </c>
      <c r="G6" s="31">
        <v>266000</v>
      </c>
      <c r="H6" s="23">
        <v>10</v>
      </c>
      <c r="I6" s="17" t="s">
        <v>4</v>
      </c>
      <c r="J6" s="18" t="s">
        <v>8</v>
      </c>
      <c r="K6" s="1"/>
      <c r="M6" s="19" t="s">
        <v>1</v>
      </c>
      <c r="N6" s="20">
        <f>SUMIF(C5:C82,"의장",G5:G82)</f>
        <v>1600000</v>
      </c>
    </row>
    <row r="7" spans="1:14" ht="27.6" customHeight="1" x14ac:dyDescent="0.15">
      <c r="A7" s="1"/>
      <c r="B7" s="28">
        <v>2</v>
      </c>
      <c r="C7" s="16" t="s">
        <v>1</v>
      </c>
      <c r="D7" s="29" t="s">
        <v>28</v>
      </c>
      <c r="E7" s="30" t="s">
        <v>27</v>
      </c>
      <c r="F7" s="30" t="s">
        <v>79</v>
      </c>
      <c r="G7" s="31">
        <v>173000</v>
      </c>
      <c r="H7" s="24">
        <v>7</v>
      </c>
      <c r="I7" s="17" t="s">
        <v>4</v>
      </c>
      <c r="J7" s="18" t="s">
        <v>8</v>
      </c>
      <c r="K7" s="1"/>
      <c r="M7" s="19" t="s">
        <v>7</v>
      </c>
      <c r="N7" s="20">
        <f>SUMIF(C6:C82,"부의장",G6:G82)</f>
        <v>1072000</v>
      </c>
    </row>
    <row r="8" spans="1:14" ht="27.6" customHeight="1" x14ac:dyDescent="0.15">
      <c r="A8" s="1"/>
      <c r="B8" s="28">
        <v>3</v>
      </c>
      <c r="C8" s="16" t="s">
        <v>1</v>
      </c>
      <c r="D8" s="29" t="s">
        <v>29</v>
      </c>
      <c r="E8" s="30" t="s">
        <v>9</v>
      </c>
      <c r="F8" s="30" t="s">
        <v>80</v>
      </c>
      <c r="G8" s="31">
        <v>55500</v>
      </c>
      <c r="H8" s="24">
        <v>7</v>
      </c>
      <c r="I8" s="17" t="s">
        <v>4</v>
      </c>
      <c r="J8" s="18" t="s">
        <v>8</v>
      </c>
      <c r="K8" s="1"/>
      <c r="M8" s="19" t="s">
        <v>17</v>
      </c>
      <c r="N8" s="20">
        <f>SUMIF(C6:C82,"의회운영위원장",G6:G82)</f>
        <v>910400</v>
      </c>
    </row>
    <row r="9" spans="1:14" ht="27.6" customHeight="1" x14ac:dyDescent="0.15">
      <c r="A9" s="1"/>
      <c r="B9" s="28">
        <v>4</v>
      </c>
      <c r="C9" s="16" t="s">
        <v>1</v>
      </c>
      <c r="D9" s="29" t="s">
        <v>30</v>
      </c>
      <c r="E9" s="30" t="s">
        <v>31</v>
      </c>
      <c r="F9" s="30" t="s">
        <v>81</v>
      </c>
      <c r="G9" s="31">
        <v>70000</v>
      </c>
      <c r="H9" s="24">
        <v>8</v>
      </c>
      <c r="I9" s="17" t="s">
        <v>4</v>
      </c>
      <c r="J9" s="18" t="s">
        <v>8</v>
      </c>
      <c r="K9" s="1"/>
      <c r="M9" s="19" t="s">
        <v>16</v>
      </c>
      <c r="N9" s="20">
        <f>SUMIF(C6:C82,"행정자치위원장",G6:G82)</f>
        <v>649000</v>
      </c>
    </row>
    <row r="10" spans="1:14" ht="27.6" customHeight="1" x14ac:dyDescent="0.15">
      <c r="A10" s="1"/>
      <c r="B10" s="28">
        <v>5</v>
      </c>
      <c r="C10" s="16" t="s">
        <v>1</v>
      </c>
      <c r="D10" s="29" t="s">
        <v>32</v>
      </c>
      <c r="E10" s="30" t="s">
        <v>25</v>
      </c>
      <c r="F10" s="30" t="s">
        <v>82</v>
      </c>
      <c r="G10" s="31">
        <v>389000</v>
      </c>
      <c r="H10" s="23">
        <v>15</v>
      </c>
      <c r="I10" s="17" t="s">
        <v>4</v>
      </c>
      <c r="J10" s="18" t="s">
        <v>8</v>
      </c>
      <c r="K10" s="1"/>
      <c r="M10" s="19" t="s">
        <v>12</v>
      </c>
      <c r="N10" s="20">
        <f>SUMIF(C6:C82,"산업건설위원장",G6:G82)</f>
        <v>200000</v>
      </c>
    </row>
    <row r="11" spans="1:14" ht="27.6" customHeight="1" x14ac:dyDescent="0.15">
      <c r="A11" s="1"/>
      <c r="B11" s="28">
        <v>6</v>
      </c>
      <c r="C11" s="16" t="s">
        <v>1</v>
      </c>
      <c r="D11" s="29" t="s">
        <v>33</v>
      </c>
      <c r="E11" s="30" t="s">
        <v>34</v>
      </c>
      <c r="F11" s="33" t="s">
        <v>87</v>
      </c>
      <c r="G11" s="31">
        <v>225000</v>
      </c>
      <c r="H11" s="23">
        <v>9</v>
      </c>
      <c r="I11" s="17" t="s">
        <v>4</v>
      </c>
      <c r="J11" s="18" t="s">
        <v>8</v>
      </c>
      <c r="K11" s="1"/>
      <c r="M11" s="26" t="s">
        <v>18</v>
      </c>
      <c r="N11" s="27">
        <f ca="1">SUMIF(C6:C82,"예산결산위원장",G7:G82)</f>
        <v>0</v>
      </c>
    </row>
    <row r="12" spans="1:14" ht="27.6" customHeight="1" x14ac:dyDescent="0.15">
      <c r="A12" s="1"/>
      <c r="B12" s="28">
        <v>7</v>
      </c>
      <c r="C12" s="16" t="s">
        <v>1</v>
      </c>
      <c r="D12" s="29" t="s">
        <v>35</v>
      </c>
      <c r="E12" s="30" t="s">
        <v>36</v>
      </c>
      <c r="F12" s="30" t="s">
        <v>83</v>
      </c>
      <c r="G12" s="31">
        <v>182000</v>
      </c>
      <c r="H12" s="24">
        <v>7</v>
      </c>
      <c r="I12" s="17" t="s">
        <v>4</v>
      </c>
      <c r="J12" s="18" t="s">
        <v>8</v>
      </c>
      <c r="K12" s="1"/>
    </row>
    <row r="13" spans="1:14" ht="27.6" customHeight="1" x14ac:dyDescent="0.15">
      <c r="A13" s="1"/>
      <c r="B13" s="28">
        <v>8</v>
      </c>
      <c r="C13" s="16" t="s">
        <v>1</v>
      </c>
      <c r="D13" s="29" t="s">
        <v>37</v>
      </c>
      <c r="E13" s="30" t="s">
        <v>38</v>
      </c>
      <c r="F13" s="30" t="s">
        <v>84</v>
      </c>
      <c r="G13" s="31">
        <v>178000</v>
      </c>
      <c r="H13" s="25">
        <v>6</v>
      </c>
      <c r="I13" s="17" t="s">
        <v>4</v>
      </c>
      <c r="J13" s="18" t="s">
        <v>8</v>
      </c>
      <c r="K13" s="1"/>
      <c r="M13" s="15"/>
    </row>
    <row r="14" spans="1:14" ht="27.6" customHeight="1" x14ac:dyDescent="0.15">
      <c r="A14" s="1"/>
      <c r="B14" s="28">
        <v>9</v>
      </c>
      <c r="C14" s="16" t="s">
        <v>1</v>
      </c>
      <c r="D14" s="29" t="s">
        <v>39</v>
      </c>
      <c r="E14" s="30" t="s">
        <v>40</v>
      </c>
      <c r="F14" s="30" t="s">
        <v>85</v>
      </c>
      <c r="G14" s="31">
        <v>61500</v>
      </c>
      <c r="H14" s="25">
        <v>7</v>
      </c>
      <c r="I14" s="17" t="s">
        <v>4</v>
      </c>
      <c r="J14" s="18" t="s">
        <v>8</v>
      </c>
      <c r="K14" s="1"/>
      <c r="M14" s="15"/>
    </row>
    <row r="15" spans="1:14" ht="27.6" customHeight="1" x14ac:dyDescent="0.15">
      <c r="A15" s="1"/>
      <c r="B15" s="28">
        <v>10</v>
      </c>
      <c r="C15" s="32" t="s">
        <v>55</v>
      </c>
      <c r="D15" s="29" t="s">
        <v>41</v>
      </c>
      <c r="E15" s="30" t="s">
        <v>42</v>
      </c>
      <c r="F15" s="30" t="s">
        <v>88</v>
      </c>
      <c r="G15" s="31">
        <v>99000</v>
      </c>
      <c r="H15" s="25">
        <v>8</v>
      </c>
      <c r="I15" s="17" t="s">
        <v>4</v>
      </c>
      <c r="J15" s="18" t="s">
        <v>8</v>
      </c>
      <c r="K15" s="1"/>
      <c r="M15" s="15"/>
    </row>
    <row r="16" spans="1:14" ht="27.6" customHeight="1" x14ac:dyDescent="0.15">
      <c r="A16" s="1"/>
      <c r="B16" s="28">
        <v>11</v>
      </c>
      <c r="C16" s="32" t="s">
        <v>55</v>
      </c>
      <c r="D16" s="29" t="s">
        <v>43</v>
      </c>
      <c r="E16" s="30" t="s">
        <v>44</v>
      </c>
      <c r="F16" s="30" t="s">
        <v>89</v>
      </c>
      <c r="G16" s="31">
        <v>70000</v>
      </c>
      <c r="H16" s="25">
        <v>6</v>
      </c>
      <c r="I16" s="17" t="s">
        <v>4</v>
      </c>
      <c r="J16" s="18" t="s">
        <v>8</v>
      </c>
      <c r="K16" s="1"/>
      <c r="M16" s="15"/>
    </row>
    <row r="17" spans="1:13" ht="27.6" customHeight="1" x14ac:dyDescent="0.15">
      <c r="A17" s="1"/>
      <c r="B17" s="28">
        <v>12</v>
      </c>
      <c r="C17" s="32" t="s">
        <v>55</v>
      </c>
      <c r="D17" s="29" t="s">
        <v>45</v>
      </c>
      <c r="E17" s="30" t="s">
        <v>46</v>
      </c>
      <c r="F17" s="30" t="s">
        <v>90</v>
      </c>
      <c r="G17" s="31">
        <v>135000</v>
      </c>
      <c r="H17" s="25">
        <v>7</v>
      </c>
      <c r="I17" s="17" t="s">
        <v>4</v>
      </c>
      <c r="J17" s="18" t="s">
        <v>8</v>
      </c>
      <c r="K17" s="1"/>
      <c r="M17" s="15"/>
    </row>
    <row r="18" spans="1:13" ht="27.6" customHeight="1" x14ac:dyDescent="0.15">
      <c r="A18" s="1"/>
      <c r="B18" s="28">
        <v>13</v>
      </c>
      <c r="C18" s="32" t="s">
        <v>55</v>
      </c>
      <c r="D18" s="29" t="s">
        <v>47</v>
      </c>
      <c r="E18" s="30" t="s">
        <v>48</v>
      </c>
      <c r="F18" s="30" t="s">
        <v>91</v>
      </c>
      <c r="G18" s="31">
        <v>61000</v>
      </c>
      <c r="H18" s="25">
        <v>5</v>
      </c>
      <c r="I18" s="17" t="s">
        <v>4</v>
      </c>
      <c r="J18" s="18" t="s">
        <v>8</v>
      </c>
      <c r="K18" s="1"/>
    </row>
    <row r="19" spans="1:13" ht="27.6" customHeight="1" x14ac:dyDescent="0.15">
      <c r="A19" s="1"/>
      <c r="B19" s="28">
        <v>14</v>
      </c>
      <c r="C19" s="32" t="s">
        <v>55</v>
      </c>
      <c r="D19" s="29" t="s">
        <v>49</v>
      </c>
      <c r="E19" s="30" t="s">
        <v>50</v>
      </c>
      <c r="F19" s="30" t="s">
        <v>92</v>
      </c>
      <c r="G19" s="31">
        <v>211000</v>
      </c>
      <c r="H19" s="25">
        <v>8</v>
      </c>
      <c r="I19" s="17" t="s">
        <v>4</v>
      </c>
      <c r="J19" s="18" t="s">
        <v>8</v>
      </c>
      <c r="K19" s="1"/>
    </row>
    <row r="20" spans="1:13" ht="27.6" customHeight="1" x14ac:dyDescent="0.15">
      <c r="A20" s="1"/>
      <c r="B20" s="28">
        <v>15</v>
      </c>
      <c r="C20" s="32" t="s">
        <v>55</v>
      </c>
      <c r="D20" s="29" t="s">
        <v>51</v>
      </c>
      <c r="E20" s="30" t="s">
        <v>25</v>
      </c>
      <c r="F20" s="30" t="s">
        <v>93</v>
      </c>
      <c r="G20" s="31">
        <v>300000</v>
      </c>
      <c r="H20" s="23">
        <v>12</v>
      </c>
      <c r="I20" s="17" t="s">
        <v>4</v>
      </c>
      <c r="J20" s="18" t="s">
        <v>8</v>
      </c>
      <c r="K20" s="1"/>
    </row>
    <row r="21" spans="1:13" ht="27.6" customHeight="1" x14ac:dyDescent="0.15">
      <c r="A21" s="1"/>
      <c r="B21" s="28">
        <v>16</v>
      </c>
      <c r="C21" s="32" t="s">
        <v>55</v>
      </c>
      <c r="D21" s="29" t="s">
        <v>52</v>
      </c>
      <c r="E21" s="30" t="s">
        <v>10</v>
      </c>
      <c r="F21" s="30" t="s">
        <v>86</v>
      </c>
      <c r="G21" s="31">
        <v>170000</v>
      </c>
      <c r="H21" s="25">
        <v>8</v>
      </c>
      <c r="I21" s="17" t="s">
        <v>4</v>
      </c>
      <c r="J21" s="18" t="s">
        <v>8</v>
      </c>
      <c r="K21" s="1"/>
    </row>
    <row r="22" spans="1:13" ht="27.6" customHeight="1" x14ac:dyDescent="0.15">
      <c r="A22" s="1"/>
      <c r="B22" s="28">
        <v>17</v>
      </c>
      <c r="C22" s="32" t="s">
        <v>55</v>
      </c>
      <c r="D22" s="29" t="s">
        <v>53</v>
      </c>
      <c r="E22" s="30" t="s">
        <v>54</v>
      </c>
      <c r="F22" s="33" t="s">
        <v>94</v>
      </c>
      <c r="G22" s="31">
        <v>26000</v>
      </c>
      <c r="H22" s="25">
        <v>4</v>
      </c>
      <c r="I22" s="17" t="s">
        <v>4</v>
      </c>
      <c r="J22" s="18" t="s">
        <v>8</v>
      </c>
      <c r="K22" s="1"/>
    </row>
    <row r="23" spans="1:13" ht="27.6" customHeight="1" x14ac:dyDescent="0.15">
      <c r="A23" s="1"/>
      <c r="B23" s="28">
        <v>18</v>
      </c>
      <c r="C23" s="32" t="s">
        <v>74</v>
      </c>
      <c r="D23" s="29" t="s">
        <v>57</v>
      </c>
      <c r="E23" s="30" t="s">
        <v>10</v>
      </c>
      <c r="F23" s="30" t="s">
        <v>95</v>
      </c>
      <c r="G23" s="31">
        <v>250000</v>
      </c>
      <c r="H23" s="25">
        <v>9</v>
      </c>
      <c r="I23" s="17" t="s">
        <v>4</v>
      </c>
      <c r="J23" s="18" t="s">
        <v>8</v>
      </c>
      <c r="K23" s="1"/>
    </row>
    <row r="24" spans="1:13" ht="27.6" customHeight="1" x14ac:dyDescent="0.15">
      <c r="A24" s="1"/>
      <c r="B24" s="28">
        <v>19</v>
      </c>
      <c r="C24" s="32" t="s">
        <v>74</v>
      </c>
      <c r="D24" s="29" t="s">
        <v>58</v>
      </c>
      <c r="E24" s="30" t="s">
        <v>25</v>
      </c>
      <c r="F24" s="30" t="s">
        <v>96</v>
      </c>
      <c r="G24" s="31">
        <v>200000</v>
      </c>
      <c r="H24" s="25">
        <v>7</v>
      </c>
      <c r="I24" s="17" t="s">
        <v>4</v>
      </c>
      <c r="J24" s="18" t="s">
        <v>8</v>
      </c>
      <c r="K24" s="1"/>
    </row>
    <row r="25" spans="1:13" ht="27.6" customHeight="1" x14ac:dyDescent="0.15">
      <c r="A25" s="1"/>
      <c r="B25" s="28">
        <v>20</v>
      </c>
      <c r="C25" s="32" t="s">
        <v>74</v>
      </c>
      <c r="D25" s="29" t="s">
        <v>59</v>
      </c>
      <c r="E25" s="30" t="s">
        <v>60</v>
      </c>
      <c r="F25" s="30" t="s">
        <v>96</v>
      </c>
      <c r="G25" s="31">
        <v>150000</v>
      </c>
      <c r="H25" s="25">
        <v>6</v>
      </c>
      <c r="I25" s="17" t="s">
        <v>4</v>
      </c>
      <c r="J25" s="18" t="s">
        <v>8</v>
      </c>
      <c r="K25" s="1"/>
    </row>
    <row r="26" spans="1:13" ht="27.6" customHeight="1" x14ac:dyDescent="0.15">
      <c r="A26" s="1"/>
      <c r="B26" s="28">
        <v>21</v>
      </c>
      <c r="C26" s="32" t="s">
        <v>74</v>
      </c>
      <c r="D26" s="29" t="s">
        <v>61</v>
      </c>
      <c r="E26" s="30" t="s">
        <v>62</v>
      </c>
      <c r="F26" s="30" t="s">
        <v>23</v>
      </c>
      <c r="G26" s="31">
        <v>46000</v>
      </c>
      <c r="H26" s="25">
        <v>5</v>
      </c>
      <c r="I26" s="17" t="s">
        <v>4</v>
      </c>
      <c r="J26" s="18" t="s">
        <v>8</v>
      </c>
      <c r="K26" s="1"/>
    </row>
    <row r="27" spans="1:13" ht="27.6" customHeight="1" x14ac:dyDescent="0.15">
      <c r="A27" s="1"/>
      <c r="B27" s="28">
        <v>22</v>
      </c>
      <c r="C27" s="32" t="s">
        <v>74</v>
      </c>
      <c r="D27" s="29" t="s">
        <v>63</v>
      </c>
      <c r="E27" s="30" t="s">
        <v>64</v>
      </c>
      <c r="F27" s="30" t="s">
        <v>23</v>
      </c>
      <c r="G27" s="31">
        <v>25100</v>
      </c>
      <c r="H27" s="25">
        <v>4</v>
      </c>
      <c r="I27" s="17" t="s">
        <v>4</v>
      </c>
      <c r="J27" s="18" t="s">
        <v>8</v>
      </c>
      <c r="K27" s="1"/>
    </row>
    <row r="28" spans="1:13" ht="27.6" customHeight="1" x14ac:dyDescent="0.15">
      <c r="A28" s="1"/>
      <c r="B28" s="28">
        <v>23</v>
      </c>
      <c r="C28" s="32" t="s">
        <v>74</v>
      </c>
      <c r="D28" s="29" t="s">
        <v>65</v>
      </c>
      <c r="E28" s="30" t="s">
        <v>66</v>
      </c>
      <c r="F28" s="30" t="s">
        <v>97</v>
      </c>
      <c r="G28" s="31">
        <v>95000</v>
      </c>
      <c r="H28" s="25">
        <v>8</v>
      </c>
      <c r="I28" s="17" t="s">
        <v>4</v>
      </c>
      <c r="J28" s="18" t="s">
        <v>8</v>
      </c>
      <c r="K28" s="1"/>
    </row>
    <row r="29" spans="1:13" ht="27.6" customHeight="1" x14ac:dyDescent="0.15">
      <c r="A29" s="1"/>
      <c r="B29" s="28">
        <v>24</v>
      </c>
      <c r="C29" s="32" t="s">
        <v>74</v>
      </c>
      <c r="D29" s="29" t="s">
        <v>67</v>
      </c>
      <c r="E29" s="30" t="s">
        <v>21</v>
      </c>
      <c r="F29" s="30" t="s">
        <v>22</v>
      </c>
      <c r="G29" s="31">
        <v>47000</v>
      </c>
      <c r="H29" s="25">
        <v>5</v>
      </c>
      <c r="I29" s="17" t="s">
        <v>4</v>
      </c>
      <c r="J29" s="18" t="s">
        <v>8</v>
      </c>
      <c r="K29" s="1"/>
    </row>
    <row r="30" spans="1:13" ht="27.6" customHeight="1" x14ac:dyDescent="0.15">
      <c r="A30" s="1"/>
      <c r="B30" s="28">
        <v>25</v>
      </c>
      <c r="C30" s="32" t="s">
        <v>74</v>
      </c>
      <c r="D30" s="29" t="s">
        <v>68</v>
      </c>
      <c r="E30" s="30" t="s">
        <v>69</v>
      </c>
      <c r="F30" s="30" t="s">
        <v>98</v>
      </c>
      <c r="G30" s="31">
        <v>30000</v>
      </c>
      <c r="H30" s="25">
        <v>3</v>
      </c>
      <c r="I30" s="17" t="s">
        <v>4</v>
      </c>
      <c r="J30" s="18" t="s">
        <v>8</v>
      </c>
      <c r="K30" s="1"/>
    </row>
    <row r="31" spans="1:13" ht="27.6" customHeight="1" x14ac:dyDescent="0.15">
      <c r="A31" s="1"/>
      <c r="B31" s="28">
        <v>26</v>
      </c>
      <c r="C31" s="32" t="s">
        <v>74</v>
      </c>
      <c r="D31" s="29" t="s">
        <v>70</v>
      </c>
      <c r="E31" s="30" t="s">
        <v>24</v>
      </c>
      <c r="F31" s="33" t="s">
        <v>100</v>
      </c>
      <c r="G31" s="31">
        <v>9300</v>
      </c>
      <c r="H31" s="25">
        <v>4</v>
      </c>
      <c r="I31" s="17" t="s">
        <v>4</v>
      </c>
      <c r="J31" s="18" t="s">
        <v>8</v>
      </c>
      <c r="K31" s="1"/>
    </row>
    <row r="32" spans="1:13" ht="27.6" customHeight="1" x14ac:dyDescent="0.15">
      <c r="A32" s="1"/>
      <c r="B32" s="28">
        <v>27</v>
      </c>
      <c r="C32" s="32" t="s">
        <v>74</v>
      </c>
      <c r="D32" s="29" t="s">
        <v>71</v>
      </c>
      <c r="E32" s="30" t="s">
        <v>72</v>
      </c>
      <c r="F32" s="30" t="s">
        <v>99</v>
      </c>
      <c r="G32" s="31">
        <v>35000</v>
      </c>
      <c r="H32" s="25">
        <v>5</v>
      </c>
      <c r="I32" s="17" t="s">
        <v>4</v>
      </c>
      <c r="J32" s="18" t="s">
        <v>8</v>
      </c>
      <c r="K32" s="1"/>
    </row>
    <row r="33" spans="1:11" ht="27.6" customHeight="1" x14ac:dyDescent="0.15">
      <c r="A33" s="1"/>
      <c r="B33" s="28">
        <v>28</v>
      </c>
      <c r="C33" s="32" t="s">
        <v>74</v>
      </c>
      <c r="D33" s="29" t="s">
        <v>73</v>
      </c>
      <c r="E33" s="30" t="s">
        <v>24</v>
      </c>
      <c r="F33" s="33" t="s">
        <v>101</v>
      </c>
      <c r="G33" s="31">
        <v>23000</v>
      </c>
      <c r="H33" s="24">
        <v>6</v>
      </c>
      <c r="I33" s="17" t="s">
        <v>4</v>
      </c>
      <c r="J33" s="18" t="s">
        <v>8</v>
      </c>
      <c r="K33" s="1"/>
    </row>
    <row r="34" spans="1:11" ht="27.6" customHeight="1" x14ac:dyDescent="0.15">
      <c r="A34" s="1"/>
      <c r="B34" s="28">
        <v>29</v>
      </c>
      <c r="C34" s="28" t="s">
        <v>16</v>
      </c>
      <c r="D34" s="29" t="s">
        <v>75</v>
      </c>
      <c r="E34" s="30" t="s">
        <v>10</v>
      </c>
      <c r="F34" s="33" t="s">
        <v>102</v>
      </c>
      <c r="G34" s="31">
        <v>449000</v>
      </c>
      <c r="H34" s="24">
        <v>17</v>
      </c>
      <c r="I34" s="17" t="s">
        <v>4</v>
      </c>
      <c r="J34" s="18" t="s">
        <v>8</v>
      </c>
      <c r="K34" s="1"/>
    </row>
    <row r="35" spans="1:11" ht="27.6" customHeight="1" x14ac:dyDescent="0.15">
      <c r="A35" s="1"/>
      <c r="B35" s="28">
        <v>30</v>
      </c>
      <c r="C35" s="28" t="s">
        <v>16</v>
      </c>
      <c r="D35" s="29" t="s">
        <v>76</v>
      </c>
      <c r="E35" s="30" t="s">
        <v>25</v>
      </c>
      <c r="F35" s="33" t="s">
        <v>103</v>
      </c>
      <c r="G35" s="31">
        <v>200000</v>
      </c>
      <c r="H35" s="24">
        <v>8</v>
      </c>
      <c r="I35" s="17" t="s">
        <v>4</v>
      </c>
      <c r="J35" s="18" t="s">
        <v>8</v>
      </c>
      <c r="K35" s="1"/>
    </row>
    <row r="36" spans="1:11" ht="27.6" customHeight="1" x14ac:dyDescent="0.15">
      <c r="A36" s="1"/>
      <c r="B36" s="28">
        <v>31</v>
      </c>
      <c r="C36" s="32" t="s">
        <v>78</v>
      </c>
      <c r="D36" s="29" t="s">
        <v>77</v>
      </c>
      <c r="E36" s="30" t="s">
        <v>25</v>
      </c>
      <c r="F36" s="33" t="s">
        <v>102</v>
      </c>
      <c r="G36" s="31">
        <v>200000</v>
      </c>
      <c r="H36" s="24">
        <v>8</v>
      </c>
      <c r="I36" s="17" t="s">
        <v>4</v>
      </c>
      <c r="J36" s="18" t="s">
        <v>8</v>
      </c>
      <c r="K36" s="1"/>
    </row>
  </sheetData>
  <mergeCells count="1">
    <mergeCell ref="B2:J2"/>
  </mergeCells>
  <phoneticPr fontId="10" type="noConversion"/>
  <pageMargins left="0.47236111760139465" right="0.39347222447395325" top="0.98416668176651001" bottom="0.98416668176651001" header="0.51138889789581299" footer="0.51138889789581299"/>
  <pageSetup paperSize="9" scale="49" fitToHeight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295</TotalTime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전체</vt:lpstr>
      <vt:lpstr>전체!Print_Area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고흥군청</dc:creator>
  <cp:lastModifiedBy>userG</cp:lastModifiedBy>
  <cp:revision>14</cp:revision>
  <cp:lastPrinted>2022-03-02T07:37:15Z</cp:lastPrinted>
  <dcterms:created xsi:type="dcterms:W3CDTF">2012-02-07T07:40:27Z</dcterms:created>
  <dcterms:modified xsi:type="dcterms:W3CDTF">2023-11-23T00:03:02Z</dcterms:modified>
  <cp:version>1100.0100.01</cp:version>
</cp:coreProperties>
</file>