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30" yWindow="1320" windowWidth="23760" windowHeight="9600" tabRatio="860"/>
  </bookViews>
  <sheets>
    <sheet name="전체" sheetId="1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</workbook>
</file>

<file path=xl/calcChain.xml><?xml version="1.0" encoding="utf-8"?>
<calcChain xmlns="http://schemas.openxmlformats.org/spreadsheetml/2006/main">
  <c r="N11" i="1" l="1"/>
  <c r="N10" i="1"/>
  <c r="N9" i="1"/>
  <c r="N8" i="1"/>
  <c r="N7" i="1"/>
  <c r="N6" i="1"/>
  <c r="G5" i="1"/>
</calcChain>
</file>

<file path=xl/sharedStrings.xml><?xml version="1.0" encoding="utf-8"?>
<sst xmlns="http://schemas.openxmlformats.org/spreadsheetml/2006/main" count="313" uniqueCount="132">
  <si>
    <t>사용자</t>
  </si>
  <si>
    <t>부의장</t>
  </si>
  <si>
    <t>의장</t>
  </si>
  <si>
    <t>카드</t>
  </si>
  <si>
    <t>연번</t>
  </si>
  <si>
    <t>비목</t>
  </si>
  <si>
    <t>계</t>
  </si>
  <si>
    <t>구분</t>
  </si>
  <si>
    <t>월남쌈</t>
  </si>
  <si>
    <t>평화국밥</t>
  </si>
  <si>
    <t>행정자치위원장</t>
  </si>
  <si>
    <t>의회운영위원장</t>
  </si>
  <si>
    <t>사용장소</t>
  </si>
  <si>
    <t>산업건설위원장</t>
  </si>
  <si>
    <t>사용목적</t>
  </si>
  <si>
    <t>예산결산위원장</t>
  </si>
  <si>
    <t>결제방법</t>
  </si>
  <si>
    <t>사용일시</t>
  </si>
  <si>
    <t>대가식당</t>
  </si>
  <si>
    <t>사용인원(명)</t>
  </si>
  <si>
    <t>사용금액(원)</t>
  </si>
  <si>
    <t>의회운영업무추진비</t>
  </si>
  <si>
    <t>루나50(Moon)</t>
  </si>
  <si>
    <t>뚝배기식당</t>
  </si>
  <si>
    <t>백상회관</t>
  </si>
  <si>
    <t>대흥식당</t>
  </si>
  <si>
    <t>바다마을</t>
  </si>
  <si>
    <t>거금팔경식당</t>
  </si>
  <si>
    <t>고흥뚝섬한우정육</t>
  </si>
  <si>
    <t>과역식당</t>
  </si>
  <si>
    <t>돈가해장국</t>
  </si>
  <si>
    <t>임시회 현안사항 논의 간담회</t>
  </si>
  <si>
    <t>전문위원실 직원 노고 격려</t>
  </si>
  <si>
    <t>비서실 직원 노고 격려</t>
  </si>
  <si>
    <t>수행직원 노고 격려</t>
  </si>
  <si>
    <t>2023년(8월) 의장/부의장/상임위원장 업무추진비 집행 내역</t>
    <phoneticPr fontId="10" type="noConversion"/>
  </si>
  <si>
    <t>2023-08-01 16:35:33</t>
  </si>
  <si>
    <t>2023-08-01 12:32:35</t>
  </si>
  <si>
    <t>한우촌</t>
  </si>
  <si>
    <t>2023-08-02 14:59:52</t>
  </si>
  <si>
    <t>2023-08-03 17:04:44</t>
  </si>
  <si>
    <t>2023-08-03 16:49:43</t>
  </si>
  <si>
    <t>2023-08-04 22:13:33</t>
  </si>
  <si>
    <t>쿨</t>
  </si>
  <si>
    <t>2023-08-04 18:10:55</t>
  </si>
  <si>
    <t>수에즈</t>
  </si>
  <si>
    <t>2023-08-04 18:10:02</t>
  </si>
  <si>
    <t>2023-08-04 18:09:28</t>
  </si>
  <si>
    <t>2023-08-04 18:09:18</t>
  </si>
  <si>
    <t>2023-08-07 19:32:37</t>
  </si>
  <si>
    <t>2023-08-08 20:05:16</t>
  </si>
  <si>
    <t>2023-08-11 19:20:29</t>
  </si>
  <si>
    <t>2023-08-11 13:04:08</t>
  </si>
  <si>
    <t>2023-08-11 12:44:07</t>
  </si>
  <si>
    <t>2023-08-14 19:21:14</t>
  </si>
  <si>
    <t>2023-08-14 12:17:55</t>
  </si>
  <si>
    <t>도손</t>
  </si>
  <si>
    <t>2023-08-16 12:15:47</t>
  </si>
  <si>
    <t>2023-08-17 10:09:38</t>
  </si>
  <si>
    <t>그랑께카페</t>
  </si>
  <si>
    <t>2023-08-21 15:57:03</t>
  </si>
  <si>
    <t>2023-08-21 14:38:23</t>
  </si>
  <si>
    <t>계절식당</t>
  </si>
  <si>
    <t>2023-08-22 17:49:31</t>
  </si>
  <si>
    <t>2023-08-22 16:14:16</t>
  </si>
  <si>
    <t>2023-08-23 19:23:56</t>
  </si>
  <si>
    <t>수미정</t>
  </si>
  <si>
    <t>2023-08-25 20:07:58</t>
  </si>
  <si>
    <t>2023-08-30 19:55:48</t>
  </si>
  <si>
    <t>2023-08-31 13:18:28</t>
  </si>
  <si>
    <t>농업회사법인유자골고</t>
  </si>
  <si>
    <t>2023-08-08 19:36:40</t>
  </si>
  <si>
    <t>고흥만뜨락</t>
  </si>
  <si>
    <t>2023-08-10 08:17:25</t>
  </si>
  <si>
    <t>아름식당</t>
  </si>
  <si>
    <t>2023-08-10 19:28:18</t>
  </si>
  <si>
    <t>꽃돼지야식</t>
  </si>
  <si>
    <t>2023-08-18 18:09:44</t>
  </si>
  <si>
    <t>2023-08-21 20:20:20</t>
  </si>
  <si>
    <t>오리랑오리</t>
  </si>
  <si>
    <t>2023-08-22 12:21:47</t>
  </si>
  <si>
    <t>덕이네</t>
  </si>
  <si>
    <t>2023-08-22 12:27:02</t>
  </si>
  <si>
    <t>2023-08-25 19:28:03</t>
  </si>
  <si>
    <t>2023-08-31 12:23:37</t>
  </si>
  <si>
    <t>부의장</t>
    <phoneticPr fontId="10" type="noConversion"/>
  </si>
  <si>
    <t>2023-08-01 18:01:24</t>
  </si>
  <si>
    <t>유성기사식당</t>
  </si>
  <si>
    <t>2023-08-10 17:55:37</t>
  </si>
  <si>
    <t>삼원락갈비</t>
  </si>
  <si>
    <t>2023-08-11 12:12:41</t>
  </si>
  <si>
    <t>우주로돌짜장</t>
  </si>
  <si>
    <t>2023-08-16 16:00:12</t>
  </si>
  <si>
    <t>2023-08-16 19:20:42</t>
  </si>
  <si>
    <t>2023-08-17 13:10:59</t>
  </si>
  <si>
    <t>2023-08-21 19:28:33</t>
  </si>
  <si>
    <t>노블레스</t>
  </si>
  <si>
    <t>2023-08-23 19:34:31</t>
  </si>
  <si>
    <t>압구정</t>
  </si>
  <si>
    <t>2023-08-11 12:06:35</t>
  </si>
  <si>
    <t>2023-08-25 17:28:16</t>
  </si>
  <si>
    <t>2023-08-31 11:33:25</t>
  </si>
  <si>
    <t>2023-08-31 11:44:07</t>
  </si>
  <si>
    <t>행정자치위원장</t>
    <phoneticPr fontId="10" type="noConversion"/>
  </si>
  <si>
    <t>소담</t>
    <phoneticPr fontId="10" type="noConversion"/>
  </si>
  <si>
    <t>소관 상임위 현안사항 논의 간담회 비용 집행</t>
    <phoneticPr fontId="10" type="noConversion"/>
  </si>
  <si>
    <r>
      <t>2</t>
    </r>
    <r>
      <rPr>
        <sz val="11"/>
        <color rgb="FF000000"/>
        <rFont val="돋움"/>
        <family val="3"/>
        <charset val="129"/>
      </rPr>
      <t>023-08-07 12:34:43</t>
    </r>
    <phoneticPr fontId="10" type="noConversion"/>
  </si>
  <si>
    <t>산업건설위원장</t>
    <phoneticPr fontId="10" type="noConversion"/>
  </si>
  <si>
    <t>의회사무과 업무 추진 직원 격려</t>
  </si>
  <si>
    <t>지방의회 현안 및 발전방향 논의 간담회</t>
  </si>
  <si>
    <t>지방의원 역량강화 방안 논의 간담회</t>
  </si>
  <si>
    <t>지방의회 운영방안 논의 간담회</t>
  </si>
  <si>
    <t>의회운영 현안사항 논의 간담회</t>
  </si>
  <si>
    <t>일정관리 논의 및 의전수행 논의 간담회</t>
  </si>
  <si>
    <t>거금농협 주요 현안 논의 간담회</t>
  </si>
  <si>
    <t>의회 현안 사항 논의 차담회</t>
  </si>
  <si>
    <t>지방의원 역량강화 발전방안 논의 간담회</t>
  </si>
  <si>
    <t>지방의회 현안사항 논의 간담회</t>
  </si>
  <si>
    <t>지방의회 역량강화 방안 논의 간담회</t>
  </si>
  <si>
    <t>의정 홍보 관련 방안 논의 간담회</t>
  </si>
  <si>
    <t>전문위원실 업무 수행 격려</t>
  </si>
  <si>
    <t>의회입법 활성화 논의 간담회</t>
  </si>
  <si>
    <t>현안업무 추진직원 격려</t>
  </si>
  <si>
    <t>의정 주요 현안 사항 검토 간담회</t>
  </si>
  <si>
    <t>유관기관 소통 협력 간담회</t>
  </si>
  <si>
    <t>의정활동 활성화 방안 논의 간담회</t>
  </si>
  <si>
    <t>상임위 소관 현안사항 논의 간담회</t>
  </si>
  <si>
    <t>운영위 현안사항 논의 간담회</t>
  </si>
  <si>
    <t>상임위 소관 현안업무 추진 간담회</t>
  </si>
  <si>
    <t>임시회 안건 토의 간담회</t>
  </si>
  <si>
    <t>소관 상임위 현안사항 논의 간담회</t>
  </si>
  <si>
    <t>호반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</si>
</sst>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sz val="12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4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0" fontId="0" fillId="0" borderId="1" xfId="0" applyNumberFormat="1" applyFont="1" applyBorder="1" applyAlignment="1">
      <alignment horizontal="center" vertical="center" shrinkToFit="1"/>
    </xf>
    <xf numFmtId="41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0" fillId="0" borderId="8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>
      <alignment horizontal="right" vertical="center"/>
    </xf>
    <xf numFmtId="0" fontId="1" fillId="3" borderId="1" xfId="0" applyNumberFormat="1" applyFont="1" applyFill="1" applyBorder="1" applyAlignment="1">
      <alignment horizontal="center" vertical="center" shrinkToFit="1"/>
    </xf>
    <xf numFmtId="0" fontId="0" fillId="3" borderId="10" xfId="0" applyNumberFormat="1" applyFont="1" applyFill="1" applyBorder="1" applyAlignment="1">
      <alignment horizontal="center" vertical="center" shrinkToFit="1"/>
    </xf>
    <xf numFmtId="0" fontId="1" fillId="3" borderId="10" xfId="0" applyNumberFormat="1" applyFont="1" applyFill="1" applyBorder="1" applyAlignment="1">
      <alignment horizontal="center" vertical="center" shrinkToFit="1"/>
    </xf>
    <xf numFmtId="49" fontId="0" fillId="0" borderId="7" xfId="0" applyNumberFormat="1" applyFont="1" applyFill="1" applyBorder="1" applyAlignment="1">
      <alignment horizontal="center" vertical="center"/>
    </xf>
    <xf numFmtId="3" fontId="0" fillId="0" borderId="7" xfId="0" applyNumberFormat="1" applyFont="1" applyFill="1" applyBorder="1" applyAlignment="1">
      <alignment horizontal="right" vertical="center"/>
    </xf>
    <xf numFmtId="0" fontId="7" fillId="0" borderId="10" xfId="0" applyNumberFormat="1" applyFont="1" applyBorder="1" applyAlignment="1">
      <alignment horizontal="center" vertical="center"/>
    </xf>
    <xf numFmtId="41" fontId="0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/>
    </xf>
    <xf numFmtId="41" fontId="9" fillId="0" borderId="1" xfId="1" applyBorder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54"/>
  <sheetViews>
    <sheetView tabSelected="1" topLeftCell="B40" zoomScaleNormal="100" zoomScaleSheetLayoutView="75" workbookViewId="0">
      <selection activeCell="F42" sqref="F42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45" style="4" customWidth="1"/>
    <col min="7" max="7" width="15.5546875" style="4" customWidth="1"/>
    <col min="8" max="8" width="11.77734375" style="4" customWidth="1"/>
    <col min="9" max="9" width="8.21875" style="4" customWidth="1"/>
    <col min="10" max="10" width="9.88671875" style="3" customWidth="1"/>
    <col min="11" max="11" width="1.77734375" style="2" customWidth="1"/>
    <col min="13" max="13" width="13.21875" style="2" customWidth="1"/>
    <col min="14" max="14" width="12.6640625" style="1" customWidth="1"/>
  </cols>
  <sheetData>
    <row r="1" spans="1:14" ht="9.9499999999999993" customHeight="1" x14ac:dyDescent="0.15"/>
    <row r="2" spans="1:14" ht="42.75" customHeight="1" x14ac:dyDescent="0.15">
      <c r="B2" s="29" t="s">
        <v>35</v>
      </c>
      <c r="C2" s="30"/>
      <c r="D2" s="30"/>
      <c r="E2" s="30"/>
      <c r="F2" s="30"/>
      <c r="G2" s="30"/>
      <c r="H2" s="30"/>
      <c r="I2" s="30"/>
      <c r="J2" s="31"/>
    </row>
    <row r="3" spans="1:14" ht="28.5" customHeight="1" x14ac:dyDescent="0.15">
      <c r="B3" s="10"/>
      <c r="C3" s="10"/>
      <c r="D3" s="11"/>
      <c r="E3" s="11"/>
      <c r="F3" s="11"/>
      <c r="G3" s="11"/>
      <c r="H3" s="11"/>
      <c r="I3" s="11"/>
      <c r="J3" s="12"/>
    </row>
    <row r="4" spans="1:14" ht="27.6" customHeight="1" x14ac:dyDescent="0.15">
      <c r="B4" s="7" t="s">
        <v>4</v>
      </c>
      <c r="C4" s="7" t="s">
        <v>0</v>
      </c>
      <c r="D4" s="7" t="s">
        <v>17</v>
      </c>
      <c r="E4" s="7" t="s">
        <v>12</v>
      </c>
      <c r="F4" s="8" t="s">
        <v>14</v>
      </c>
      <c r="G4" s="8" t="s">
        <v>20</v>
      </c>
      <c r="H4" s="8" t="s">
        <v>19</v>
      </c>
      <c r="I4" s="8" t="s">
        <v>16</v>
      </c>
      <c r="J4" s="8" t="s">
        <v>5</v>
      </c>
      <c r="M4" s="1"/>
    </row>
    <row r="5" spans="1:14" ht="27.6" customHeight="1" x14ac:dyDescent="0.15">
      <c r="A5" s="1"/>
      <c r="B5" s="6" t="s">
        <v>6</v>
      </c>
      <c r="C5" s="6"/>
      <c r="D5" s="6"/>
      <c r="E5" s="6"/>
      <c r="F5" s="6"/>
      <c r="G5" s="14">
        <f>SUM(G6:G100)</f>
        <v>5157000</v>
      </c>
      <c r="H5" s="6"/>
      <c r="I5" s="6"/>
      <c r="J5" s="9"/>
      <c r="K5" s="1"/>
      <c r="M5" s="21" t="s">
        <v>7</v>
      </c>
      <c r="N5" s="22" t="s">
        <v>6</v>
      </c>
    </row>
    <row r="6" spans="1:14" ht="27.6" customHeight="1" x14ac:dyDescent="0.15">
      <c r="A6" s="1"/>
      <c r="B6" s="13">
        <v>1</v>
      </c>
      <c r="C6" s="16" t="s">
        <v>2</v>
      </c>
      <c r="D6" s="32" t="s">
        <v>36</v>
      </c>
      <c r="E6" s="32" t="s">
        <v>22</v>
      </c>
      <c r="F6" s="32" t="s">
        <v>108</v>
      </c>
      <c r="G6" s="33">
        <v>10000</v>
      </c>
      <c r="H6" s="23">
        <v>2</v>
      </c>
      <c r="I6" s="17" t="s">
        <v>3</v>
      </c>
      <c r="J6" s="18" t="s">
        <v>21</v>
      </c>
      <c r="K6" s="1"/>
      <c r="M6" s="19" t="s">
        <v>2</v>
      </c>
      <c r="N6" s="20">
        <f>SUMIF(C5:C100,"의장",G5:G100)</f>
        <v>2312000</v>
      </c>
    </row>
    <row r="7" spans="1:14" ht="27.6" customHeight="1" x14ac:dyDescent="0.15">
      <c r="A7" s="1"/>
      <c r="B7" s="13">
        <v>2</v>
      </c>
      <c r="C7" s="16" t="s">
        <v>2</v>
      </c>
      <c r="D7" s="32" t="s">
        <v>37</v>
      </c>
      <c r="E7" s="32" t="s">
        <v>38</v>
      </c>
      <c r="F7" s="32" t="s">
        <v>108</v>
      </c>
      <c r="G7" s="33">
        <v>544000</v>
      </c>
      <c r="H7" s="24">
        <v>20</v>
      </c>
      <c r="I7" s="17" t="s">
        <v>3</v>
      </c>
      <c r="J7" s="18" t="s">
        <v>21</v>
      </c>
      <c r="K7" s="1"/>
      <c r="M7" s="19" t="s">
        <v>1</v>
      </c>
      <c r="N7" s="20">
        <f>SUMIF(C6:C100,"부의장",G6:G100)</f>
        <v>1425500</v>
      </c>
    </row>
    <row r="8" spans="1:14" ht="27.6" customHeight="1" x14ac:dyDescent="0.15">
      <c r="A8" s="1"/>
      <c r="B8" s="13">
        <v>3</v>
      </c>
      <c r="C8" s="16" t="s">
        <v>2</v>
      </c>
      <c r="D8" s="32" t="s">
        <v>39</v>
      </c>
      <c r="E8" s="32" t="s">
        <v>26</v>
      </c>
      <c r="F8" s="32" t="s">
        <v>109</v>
      </c>
      <c r="G8" s="33">
        <v>120000</v>
      </c>
      <c r="H8" s="24">
        <v>6</v>
      </c>
      <c r="I8" s="17" t="s">
        <v>3</v>
      </c>
      <c r="J8" s="18" t="s">
        <v>21</v>
      </c>
      <c r="K8" s="1"/>
      <c r="M8" s="19" t="s">
        <v>11</v>
      </c>
      <c r="N8" s="20">
        <f>SUMIF(C6:C100,"의회운영위원장",G6:G100)</f>
        <v>800500</v>
      </c>
    </row>
    <row r="9" spans="1:14" ht="27.6" customHeight="1" x14ac:dyDescent="0.15">
      <c r="A9" s="1"/>
      <c r="B9" s="13">
        <v>4</v>
      </c>
      <c r="C9" s="16" t="s">
        <v>2</v>
      </c>
      <c r="D9" s="32" t="s">
        <v>40</v>
      </c>
      <c r="E9" s="32" t="s">
        <v>22</v>
      </c>
      <c r="F9" s="32" t="s">
        <v>34</v>
      </c>
      <c r="G9" s="33">
        <v>6000</v>
      </c>
      <c r="H9" s="24">
        <v>1</v>
      </c>
      <c r="I9" s="17" t="s">
        <v>3</v>
      </c>
      <c r="J9" s="18" t="s">
        <v>21</v>
      </c>
      <c r="K9" s="1"/>
      <c r="M9" s="19" t="s">
        <v>10</v>
      </c>
      <c r="N9" s="20">
        <f>SUMIF(C6:C100,"행정자치위원장",G6:G100)</f>
        <v>419000</v>
      </c>
    </row>
    <row r="10" spans="1:14" ht="27.6" customHeight="1" x14ac:dyDescent="0.15">
      <c r="A10" s="1"/>
      <c r="B10" s="13">
        <v>5</v>
      </c>
      <c r="C10" s="16" t="s">
        <v>2</v>
      </c>
      <c r="D10" s="32" t="s">
        <v>41</v>
      </c>
      <c r="E10" s="32" t="s">
        <v>22</v>
      </c>
      <c r="F10" s="32" t="s">
        <v>34</v>
      </c>
      <c r="G10" s="33">
        <v>8000</v>
      </c>
      <c r="H10" s="23">
        <v>2</v>
      </c>
      <c r="I10" s="17" t="s">
        <v>3</v>
      </c>
      <c r="J10" s="18" t="s">
        <v>21</v>
      </c>
      <c r="K10" s="1"/>
      <c r="M10" s="19" t="s">
        <v>13</v>
      </c>
      <c r="N10" s="20">
        <f>SUMIF(C6:C100,"산업건설위원장",G6:G100)</f>
        <v>200000</v>
      </c>
    </row>
    <row r="11" spans="1:14" ht="27.6" customHeight="1" x14ac:dyDescent="0.15">
      <c r="A11" s="1"/>
      <c r="B11" s="13">
        <v>6</v>
      </c>
      <c r="C11" s="16" t="s">
        <v>2</v>
      </c>
      <c r="D11" s="32" t="s">
        <v>42</v>
      </c>
      <c r="E11" s="32" t="s">
        <v>43</v>
      </c>
      <c r="F11" s="32" t="s">
        <v>110</v>
      </c>
      <c r="G11" s="33">
        <v>87000</v>
      </c>
      <c r="H11" s="23">
        <v>6</v>
      </c>
      <c r="I11" s="17" t="s">
        <v>3</v>
      </c>
      <c r="J11" s="18" t="s">
        <v>21</v>
      </c>
      <c r="K11" s="1"/>
      <c r="M11" s="26" t="s">
        <v>15</v>
      </c>
      <c r="N11" s="27">
        <f ca="1">SUMIF(C6:C100,"예산결산위원장",G7:G100)</f>
        <v>0</v>
      </c>
    </row>
    <row r="12" spans="1:14" ht="27.6" customHeight="1" x14ac:dyDescent="0.15">
      <c r="A12" s="1"/>
      <c r="B12" s="13">
        <v>7</v>
      </c>
      <c r="C12" s="16" t="s">
        <v>2</v>
      </c>
      <c r="D12" s="32" t="s">
        <v>44</v>
      </c>
      <c r="E12" s="32" t="s">
        <v>45</v>
      </c>
      <c r="F12" s="32" t="s">
        <v>110</v>
      </c>
      <c r="G12" s="33">
        <v>5500</v>
      </c>
      <c r="H12" s="24">
        <v>1</v>
      </c>
      <c r="I12" s="17" t="s">
        <v>3</v>
      </c>
      <c r="J12" s="18" t="s">
        <v>21</v>
      </c>
      <c r="K12" s="1"/>
    </row>
    <row r="13" spans="1:14" ht="27.6" customHeight="1" x14ac:dyDescent="0.15">
      <c r="A13" s="1"/>
      <c r="B13" s="13">
        <v>8</v>
      </c>
      <c r="C13" s="16" t="s">
        <v>2</v>
      </c>
      <c r="D13" s="32" t="s">
        <v>46</v>
      </c>
      <c r="E13" s="32" t="s">
        <v>45</v>
      </c>
      <c r="F13" s="32" t="s">
        <v>110</v>
      </c>
      <c r="G13" s="33">
        <v>5500</v>
      </c>
      <c r="H13" s="25">
        <v>1</v>
      </c>
      <c r="I13" s="17" t="s">
        <v>3</v>
      </c>
      <c r="J13" s="18" t="s">
        <v>21</v>
      </c>
      <c r="K13" s="1"/>
      <c r="M13" s="15"/>
    </row>
    <row r="14" spans="1:14" ht="27.6" customHeight="1" x14ac:dyDescent="0.15">
      <c r="A14" s="1"/>
      <c r="B14" s="13">
        <v>9</v>
      </c>
      <c r="C14" s="16" t="s">
        <v>2</v>
      </c>
      <c r="D14" s="32" t="s">
        <v>47</v>
      </c>
      <c r="E14" s="32" t="s">
        <v>45</v>
      </c>
      <c r="F14" s="32" t="s">
        <v>110</v>
      </c>
      <c r="G14" s="33">
        <v>5500</v>
      </c>
      <c r="H14" s="25">
        <v>1</v>
      </c>
      <c r="I14" s="17" t="s">
        <v>3</v>
      </c>
      <c r="J14" s="18" t="s">
        <v>21</v>
      </c>
      <c r="K14" s="1"/>
      <c r="M14" s="15"/>
    </row>
    <row r="15" spans="1:14" ht="27.6" customHeight="1" x14ac:dyDescent="0.15">
      <c r="A15" s="1"/>
      <c r="B15" s="13">
        <v>10</v>
      </c>
      <c r="C15" s="16" t="s">
        <v>2</v>
      </c>
      <c r="D15" s="32" t="s">
        <v>48</v>
      </c>
      <c r="E15" s="32" t="s">
        <v>45</v>
      </c>
      <c r="F15" s="32" t="s">
        <v>110</v>
      </c>
      <c r="G15" s="33">
        <v>27500</v>
      </c>
      <c r="H15" s="25">
        <v>3</v>
      </c>
      <c r="I15" s="17" t="s">
        <v>3</v>
      </c>
      <c r="J15" s="18" t="s">
        <v>21</v>
      </c>
      <c r="K15" s="1"/>
      <c r="M15" s="15"/>
    </row>
    <row r="16" spans="1:14" ht="27.6" customHeight="1" x14ac:dyDescent="0.15">
      <c r="A16" s="1"/>
      <c r="B16" s="13">
        <v>11</v>
      </c>
      <c r="C16" s="16" t="s">
        <v>2</v>
      </c>
      <c r="D16" s="32" t="s">
        <v>49</v>
      </c>
      <c r="E16" s="32" t="s">
        <v>22</v>
      </c>
      <c r="F16" s="32" t="s">
        <v>111</v>
      </c>
      <c r="G16" s="33">
        <v>56000</v>
      </c>
      <c r="H16" s="25">
        <v>5</v>
      </c>
      <c r="I16" s="17" t="s">
        <v>3</v>
      </c>
      <c r="J16" s="18" t="s">
        <v>21</v>
      </c>
      <c r="K16" s="1"/>
      <c r="M16" s="15"/>
    </row>
    <row r="17" spans="1:13" ht="27.6" customHeight="1" x14ac:dyDescent="0.15">
      <c r="A17" s="1"/>
      <c r="B17" s="13">
        <v>12</v>
      </c>
      <c r="C17" s="16" t="s">
        <v>2</v>
      </c>
      <c r="D17" s="32" t="s">
        <v>50</v>
      </c>
      <c r="E17" s="32" t="s">
        <v>25</v>
      </c>
      <c r="F17" s="32" t="s">
        <v>112</v>
      </c>
      <c r="G17" s="33">
        <v>93000</v>
      </c>
      <c r="H17" s="25">
        <v>6</v>
      </c>
      <c r="I17" s="17" t="s">
        <v>3</v>
      </c>
      <c r="J17" s="18" t="s">
        <v>21</v>
      </c>
      <c r="K17" s="1"/>
      <c r="M17" s="15"/>
    </row>
    <row r="18" spans="1:13" ht="27.6" customHeight="1" x14ac:dyDescent="0.15">
      <c r="A18" s="1"/>
      <c r="B18" s="13">
        <v>13</v>
      </c>
      <c r="C18" s="16" t="s">
        <v>2</v>
      </c>
      <c r="D18" s="32" t="s">
        <v>51</v>
      </c>
      <c r="E18" s="32" t="s">
        <v>22</v>
      </c>
      <c r="F18" s="32" t="s">
        <v>109</v>
      </c>
      <c r="G18" s="33">
        <v>12000</v>
      </c>
      <c r="H18" s="25">
        <v>3</v>
      </c>
      <c r="I18" s="17" t="s">
        <v>3</v>
      </c>
      <c r="J18" s="18" t="s">
        <v>21</v>
      </c>
      <c r="K18" s="1"/>
    </row>
    <row r="19" spans="1:13" ht="27.6" customHeight="1" x14ac:dyDescent="0.15">
      <c r="A19" s="1"/>
      <c r="B19" s="13">
        <v>14</v>
      </c>
      <c r="C19" s="16" t="s">
        <v>2</v>
      </c>
      <c r="D19" s="32" t="s">
        <v>52</v>
      </c>
      <c r="E19" s="32" t="s">
        <v>22</v>
      </c>
      <c r="F19" s="32" t="s">
        <v>109</v>
      </c>
      <c r="G19" s="33">
        <v>28000</v>
      </c>
      <c r="H19" s="25">
        <v>6</v>
      </c>
      <c r="I19" s="17" t="s">
        <v>3</v>
      </c>
      <c r="J19" s="18" t="s">
        <v>21</v>
      </c>
      <c r="K19" s="1"/>
    </row>
    <row r="20" spans="1:13" ht="27.6" customHeight="1" x14ac:dyDescent="0.15">
      <c r="A20" s="1"/>
      <c r="B20" s="13">
        <v>15</v>
      </c>
      <c r="C20" s="16" t="s">
        <v>2</v>
      </c>
      <c r="D20" s="32" t="s">
        <v>53</v>
      </c>
      <c r="E20" s="32" t="s">
        <v>25</v>
      </c>
      <c r="F20" s="32" t="s">
        <v>109</v>
      </c>
      <c r="G20" s="33">
        <v>119000</v>
      </c>
      <c r="H20" s="23">
        <v>6</v>
      </c>
      <c r="I20" s="17" t="s">
        <v>3</v>
      </c>
      <c r="J20" s="18" t="s">
        <v>21</v>
      </c>
      <c r="K20" s="1"/>
    </row>
    <row r="21" spans="1:13" ht="27.6" customHeight="1" x14ac:dyDescent="0.15">
      <c r="A21" s="1"/>
      <c r="B21" s="13">
        <v>16</v>
      </c>
      <c r="C21" s="16" t="s">
        <v>2</v>
      </c>
      <c r="D21" s="32" t="s">
        <v>54</v>
      </c>
      <c r="E21" s="32" t="s">
        <v>22</v>
      </c>
      <c r="F21" s="32" t="s">
        <v>113</v>
      </c>
      <c r="G21" s="33">
        <v>20000</v>
      </c>
      <c r="H21" s="25">
        <v>4</v>
      </c>
      <c r="I21" s="17" t="s">
        <v>3</v>
      </c>
      <c r="J21" s="18" t="s">
        <v>21</v>
      </c>
      <c r="K21" s="1"/>
    </row>
    <row r="22" spans="1:13" ht="27.6" customHeight="1" x14ac:dyDescent="0.15">
      <c r="A22" s="1"/>
      <c r="B22" s="13">
        <v>17</v>
      </c>
      <c r="C22" s="16" t="s">
        <v>2</v>
      </c>
      <c r="D22" s="32" t="s">
        <v>55</v>
      </c>
      <c r="E22" s="32" t="s">
        <v>56</v>
      </c>
      <c r="F22" s="32" t="s">
        <v>113</v>
      </c>
      <c r="G22" s="33">
        <v>35000</v>
      </c>
      <c r="H22" s="25">
        <v>5</v>
      </c>
      <c r="I22" s="17" t="s">
        <v>3</v>
      </c>
      <c r="J22" s="18" t="s">
        <v>21</v>
      </c>
      <c r="K22" s="1"/>
    </row>
    <row r="23" spans="1:13" ht="27.6" customHeight="1" x14ac:dyDescent="0.15">
      <c r="A23" s="1"/>
      <c r="B23" s="13">
        <v>18</v>
      </c>
      <c r="C23" s="16" t="s">
        <v>2</v>
      </c>
      <c r="D23" s="32" t="s">
        <v>57</v>
      </c>
      <c r="E23" s="32" t="s">
        <v>24</v>
      </c>
      <c r="F23" s="32" t="s">
        <v>114</v>
      </c>
      <c r="G23" s="33">
        <v>445000</v>
      </c>
      <c r="H23" s="25">
        <v>18</v>
      </c>
      <c r="I23" s="17" t="s">
        <v>3</v>
      </c>
      <c r="J23" s="18" t="s">
        <v>21</v>
      </c>
      <c r="K23" s="1"/>
    </row>
    <row r="24" spans="1:13" ht="27.6" customHeight="1" x14ac:dyDescent="0.15">
      <c r="A24" s="1"/>
      <c r="B24" s="13">
        <v>19</v>
      </c>
      <c r="C24" s="16" t="s">
        <v>2</v>
      </c>
      <c r="D24" s="32" t="s">
        <v>58</v>
      </c>
      <c r="E24" s="32" t="s">
        <v>59</v>
      </c>
      <c r="F24" s="32" t="s">
        <v>115</v>
      </c>
      <c r="G24" s="33">
        <v>46000</v>
      </c>
      <c r="H24" s="25">
        <v>7</v>
      </c>
      <c r="I24" s="17" t="s">
        <v>3</v>
      </c>
      <c r="J24" s="18" t="s">
        <v>21</v>
      </c>
      <c r="K24" s="1"/>
    </row>
    <row r="25" spans="1:13" ht="27.6" customHeight="1" x14ac:dyDescent="0.15">
      <c r="A25" s="1"/>
      <c r="B25" s="13">
        <v>20</v>
      </c>
      <c r="C25" s="16" t="s">
        <v>2</v>
      </c>
      <c r="D25" s="32" t="s">
        <v>60</v>
      </c>
      <c r="E25" s="32" t="s">
        <v>22</v>
      </c>
      <c r="F25" s="32" t="s">
        <v>116</v>
      </c>
      <c r="G25" s="33">
        <v>12000</v>
      </c>
      <c r="H25" s="25">
        <v>4</v>
      </c>
      <c r="I25" s="17" t="s">
        <v>3</v>
      </c>
      <c r="J25" s="18" t="s">
        <v>21</v>
      </c>
      <c r="K25" s="1"/>
    </row>
    <row r="26" spans="1:13" ht="27.6" customHeight="1" x14ac:dyDescent="0.15">
      <c r="A26" s="1"/>
      <c r="B26" s="13">
        <v>21</v>
      </c>
      <c r="C26" s="16" t="s">
        <v>2</v>
      </c>
      <c r="D26" s="32" t="s">
        <v>61</v>
      </c>
      <c r="E26" s="32" t="s">
        <v>62</v>
      </c>
      <c r="F26" s="32" t="s">
        <v>116</v>
      </c>
      <c r="G26" s="33">
        <v>290000</v>
      </c>
      <c r="H26" s="25">
        <v>10</v>
      </c>
      <c r="I26" s="17" t="s">
        <v>3</v>
      </c>
      <c r="J26" s="18" t="s">
        <v>21</v>
      </c>
      <c r="K26" s="1"/>
    </row>
    <row r="27" spans="1:13" ht="27.6" customHeight="1" x14ac:dyDescent="0.15">
      <c r="A27" s="1"/>
      <c r="B27" s="13">
        <v>22</v>
      </c>
      <c r="C27" s="16" t="s">
        <v>2</v>
      </c>
      <c r="D27" s="32" t="s">
        <v>63</v>
      </c>
      <c r="E27" s="47" t="s">
        <v>131</v>
      </c>
      <c r="F27" s="32" t="s">
        <v>31</v>
      </c>
      <c r="G27" s="33">
        <v>20000</v>
      </c>
      <c r="H27" s="25">
        <v>4</v>
      </c>
      <c r="I27" s="17" t="s">
        <v>3</v>
      </c>
      <c r="J27" s="18" t="s">
        <v>21</v>
      </c>
      <c r="K27" s="1"/>
    </row>
    <row r="28" spans="1:13" ht="27.6" customHeight="1" x14ac:dyDescent="0.15">
      <c r="A28" s="1"/>
      <c r="B28" s="13">
        <v>23</v>
      </c>
      <c r="C28" s="16" t="s">
        <v>2</v>
      </c>
      <c r="D28" s="32" t="s">
        <v>64</v>
      </c>
      <c r="E28" s="32" t="s">
        <v>22</v>
      </c>
      <c r="F28" s="32" t="s">
        <v>33</v>
      </c>
      <c r="G28" s="33">
        <v>12000</v>
      </c>
      <c r="H28" s="25">
        <v>3</v>
      </c>
      <c r="I28" s="17" t="s">
        <v>3</v>
      </c>
      <c r="J28" s="18" t="s">
        <v>21</v>
      </c>
      <c r="K28" s="1"/>
    </row>
    <row r="29" spans="1:13" ht="27.6" customHeight="1" x14ac:dyDescent="0.15">
      <c r="A29" s="1"/>
      <c r="B29" s="13">
        <v>24</v>
      </c>
      <c r="C29" s="16" t="s">
        <v>2</v>
      </c>
      <c r="D29" s="32" t="s">
        <v>65</v>
      </c>
      <c r="E29" s="32" t="s">
        <v>66</v>
      </c>
      <c r="F29" s="32" t="s">
        <v>117</v>
      </c>
      <c r="G29" s="33">
        <v>145000</v>
      </c>
      <c r="H29" s="25">
        <v>6</v>
      </c>
      <c r="I29" s="17" t="s">
        <v>3</v>
      </c>
      <c r="J29" s="18" t="s">
        <v>21</v>
      </c>
      <c r="K29" s="1"/>
    </row>
    <row r="30" spans="1:13" ht="27.6" customHeight="1" x14ac:dyDescent="0.15">
      <c r="A30" s="1"/>
      <c r="B30" s="13">
        <v>25</v>
      </c>
      <c r="C30" s="16" t="s">
        <v>2</v>
      </c>
      <c r="D30" s="32" t="s">
        <v>67</v>
      </c>
      <c r="E30" s="32" t="s">
        <v>18</v>
      </c>
      <c r="F30" s="32" t="s">
        <v>118</v>
      </c>
      <c r="G30" s="33">
        <v>54000</v>
      </c>
      <c r="H30" s="25">
        <v>4</v>
      </c>
      <c r="I30" s="17" t="s">
        <v>3</v>
      </c>
      <c r="J30" s="18" t="s">
        <v>21</v>
      </c>
      <c r="K30" s="1"/>
    </row>
    <row r="31" spans="1:13" ht="27.6" customHeight="1" x14ac:dyDescent="0.15">
      <c r="A31" s="1"/>
      <c r="B31" s="13">
        <v>26</v>
      </c>
      <c r="C31" s="16" t="s">
        <v>2</v>
      </c>
      <c r="D31" s="32" t="s">
        <v>68</v>
      </c>
      <c r="E31" s="32" t="s">
        <v>27</v>
      </c>
      <c r="F31" s="32" t="s">
        <v>111</v>
      </c>
      <c r="G31" s="33">
        <v>50000</v>
      </c>
      <c r="H31" s="25">
        <v>4</v>
      </c>
      <c r="I31" s="17" t="s">
        <v>3</v>
      </c>
      <c r="J31" s="18" t="s">
        <v>21</v>
      </c>
      <c r="K31" s="1"/>
    </row>
    <row r="32" spans="1:13" ht="27.6" customHeight="1" x14ac:dyDescent="0.15">
      <c r="A32" s="1"/>
      <c r="B32" s="13">
        <v>27</v>
      </c>
      <c r="C32" s="16" t="s">
        <v>2</v>
      </c>
      <c r="D32" s="32" t="s">
        <v>69</v>
      </c>
      <c r="E32" s="32" t="s">
        <v>70</v>
      </c>
      <c r="F32" s="32" t="s">
        <v>119</v>
      </c>
      <c r="G32" s="33">
        <v>56000</v>
      </c>
      <c r="H32" s="25">
        <v>5</v>
      </c>
      <c r="I32" s="17" t="s">
        <v>3</v>
      </c>
      <c r="J32" s="18" t="s">
        <v>21</v>
      </c>
      <c r="K32" s="1"/>
    </row>
    <row r="33" spans="1:11" ht="27.6" customHeight="1" x14ac:dyDescent="0.15">
      <c r="A33" s="1"/>
      <c r="B33" s="13">
        <v>28</v>
      </c>
      <c r="C33" s="34" t="s">
        <v>85</v>
      </c>
      <c r="D33" s="32" t="s">
        <v>71</v>
      </c>
      <c r="E33" s="32" t="s">
        <v>72</v>
      </c>
      <c r="F33" s="32" t="s">
        <v>111</v>
      </c>
      <c r="G33" s="33">
        <v>256500</v>
      </c>
      <c r="H33" s="24">
        <v>10</v>
      </c>
      <c r="I33" s="17" t="s">
        <v>3</v>
      </c>
      <c r="J33" s="18" t="s">
        <v>21</v>
      </c>
      <c r="K33" s="1"/>
    </row>
    <row r="34" spans="1:11" ht="27.6" customHeight="1" x14ac:dyDescent="0.15">
      <c r="A34" s="1"/>
      <c r="B34" s="13">
        <v>29</v>
      </c>
      <c r="C34" s="34" t="s">
        <v>85</v>
      </c>
      <c r="D34" s="32" t="s">
        <v>73</v>
      </c>
      <c r="E34" s="32" t="s">
        <v>74</v>
      </c>
      <c r="F34" s="32" t="s">
        <v>120</v>
      </c>
      <c r="G34" s="33">
        <v>60000</v>
      </c>
      <c r="H34" s="24">
        <v>6</v>
      </c>
      <c r="I34" s="17" t="s">
        <v>3</v>
      </c>
      <c r="J34" s="18" t="s">
        <v>21</v>
      </c>
      <c r="K34" s="1"/>
    </row>
    <row r="35" spans="1:11" ht="27.6" customHeight="1" x14ac:dyDescent="0.15">
      <c r="A35" s="1"/>
      <c r="B35" s="13">
        <v>30</v>
      </c>
      <c r="C35" s="34" t="s">
        <v>85</v>
      </c>
      <c r="D35" s="32" t="s">
        <v>75</v>
      </c>
      <c r="E35" s="32" t="s">
        <v>76</v>
      </c>
      <c r="F35" s="32" t="s">
        <v>121</v>
      </c>
      <c r="G35" s="33">
        <v>240000</v>
      </c>
      <c r="H35" s="24">
        <v>9</v>
      </c>
      <c r="I35" s="17" t="s">
        <v>3</v>
      </c>
      <c r="J35" s="18" t="s">
        <v>21</v>
      </c>
      <c r="K35" s="1"/>
    </row>
    <row r="36" spans="1:11" ht="27.6" customHeight="1" x14ac:dyDescent="0.15">
      <c r="A36" s="1"/>
      <c r="B36" s="13">
        <v>31</v>
      </c>
      <c r="C36" s="34" t="s">
        <v>85</v>
      </c>
      <c r="D36" s="32" t="s">
        <v>77</v>
      </c>
      <c r="E36" s="32" t="s">
        <v>28</v>
      </c>
      <c r="F36" s="32" t="s">
        <v>111</v>
      </c>
      <c r="G36" s="33">
        <v>390000</v>
      </c>
      <c r="H36" s="24">
        <v>15</v>
      </c>
      <c r="I36" s="17" t="s">
        <v>3</v>
      </c>
      <c r="J36" s="18" t="s">
        <v>21</v>
      </c>
      <c r="K36" s="1"/>
    </row>
    <row r="37" spans="1:11" ht="27.6" customHeight="1" x14ac:dyDescent="0.15">
      <c r="A37" s="1"/>
      <c r="B37" s="13">
        <v>32</v>
      </c>
      <c r="C37" s="34" t="s">
        <v>85</v>
      </c>
      <c r="D37" s="32" t="s">
        <v>78</v>
      </c>
      <c r="E37" s="32" t="s">
        <v>79</v>
      </c>
      <c r="F37" s="32" t="s">
        <v>122</v>
      </c>
      <c r="G37" s="33">
        <v>140000</v>
      </c>
      <c r="H37" s="24">
        <v>8</v>
      </c>
      <c r="I37" s="17" t="s">
        <v>3</v>
      </c>
      <c r="J37" s="18" t="s">
        <v>21</v>
      </c>
      <c r="K37" s="1"/>
    </row>
    <row r="38" spans="1:11" ht="27.6" customHeight="1" x14ac:dyDescent="0.15">
      <c r="A38" s="1"/>
      <c r="B38" s="13">
        <v>33</v>
      </c>
      <c r="C38" s="34" t="s">
        <v>85</v>
      </c>
      <c r="D38" s="32" t="s">
        <v>80</v>
      </c>
      <c r="E38" s="32" t="s">
        <v>81</v>
      </c>
      <c r="F38" s="32" t="s">
        <v>123</v>
      </c>
      <c r="G38" s="33">
        <v>78000</v>
      </c>
      <c r="H38" s="25">
        <v>7</v>
      </c>
      <c r="I38" s="17" t="s">
        <v>3</v>
      </c>
      <c r="J38" s="18" t="s">
        <v>21</v>
      </c>
      <c r="K38" s="1"/>
    </row>
    <row r="39" spans="1:11" ht="27.6" customHeight="1" x14ac:dyDescent="0.15">
      <c r="A39" s="1"/>
      <c r="B39" s="13">
        <v>34</v>
      </c>
      <c r="C39" s="34" t="s">
        <v>85</v>
      </c>
      <c r="D39" s="32" t="s">
        <v>82</v>
      </c>
      <c r="E39" s="32" t="s">
        <v>81</v>
      </c>
      <c r="F39" s="32" t="s">
        <v>123</v>
      </c>
      <c r="G39" s="33">
        <v>26000</v>
      </c>
      <c r="H39" s="24">
        <v>3</v>
      </c>
      <c r="I39" s="17" t="s">
        <v>3</v>
      </c>
      <c r="J39" s="18" t="s">
        <v>21</v>
      </c>
      <c r="K39" s="1"/>
    </row>
    <row r="40" spans="1:11" ht="27.6" customHeight="1" x14ac:dyDescent="0.15">
      <c r="A40" s="1"/>
      <c r="B40" s="13">
        <v>35</v>
      </c>
      <c r="C40" s="34" t="s">
        <v>85</v>
      </c>
      <c r="D40" s="32" t="s">
        <v>83</v>
      </c>
      <c r="E40" s="32" t="s">
        <v>29</v>
      </c>
      <c r="F40" s="32" t="s">
        <v>124</v>
      </c>
      <c r="G40" s="33">
        <v>185000</v>
      </c>
      <c r="H40" s="24">
        <v>8</v>
      </c>
      <c r="I40" s="17" t="s">
        <v>3</v>
      </c>
      <c r="J40" s="18" t="s">
        <v>21</v>
      </c>
      <c r="K40" s="1"/>
    </row>
    <row r="41" spans="1:11" ht="27.6" customHeight="1" x14ac:dyDescent="0.15">
      <c r="A41" s="1"/>
      <c r="B41" s="13">
        <v>36</v>
      </c>
      <c r="C41" s="34" t="s">
        <v>85</v>
      </c>
      <c r="D41" s="32" t="s">
        <v>84</v>
      </c>
      <c r="E41" s="32" t="s">
        <v>9</v>
      </c>
      <c r="F41" s="32" t="s">
        <v>125</v>
      </c>
      <c r="G41" s="33">
        <v>50000</v>
      </c>
      <c r="H41" s="24">
        <v>5</v>
      </c>
      <c r="I41" s="17" t="s">
        <v>3</v>
      </c>
      <c r="J41" s="18" t="s">
        <v>21</v>
      </c>
      <c r="K41" s="1"/>
    </row>
    <row r="42" spans="1:11" ht="27.6" customHeight="1" x14ac:dyDescent="0.15">
      <c r="A42" s="1"/>
      <c r="B42" s="13">
        <v>37</v>
      </c>
      <c r="C42" s="13" t="s">
        <v>11</v>
      </c>
      <c r="D42" s="32" t="s">
        <v>86</v>
      </c>
      <c r="E42" s="32" t="s">
        <v>87</v>
      </c>
      <c r="F42" s="32" t="s">
        <v>32</v>
      </c>
      <c r="G42" s="33">
        <v>20000</v>
      </c>
      <c r="H42" s="24">
        <v>2</v>
      </c>
      <c r="I42" s="17" t="s">
        <v>3</v>
      </c>
      <c r="J42" s="18" t="s">
        <v>21</v>
      </c>
      <c r="K42" s="1"/>
    </row>
    <row r="43" spans="1:11" ht="27.6" customHeight="1" x14ac:dyDescent="0.15">
      <c r="A43" s="1"/>
      <c r="B43" s="13">
        <v>38</v>
      </c>
      <c r="C43" s="13" t="s">
        <v>11</v>
      </c>
      <c r="D43" s="32" t="s">
        <v>88</v>
      </c>
      <c r="E43" s="32" t="s">
        <v>89</v>
      </c>
      <c r="F43" s="32" t="s">
        <v>126</v>
      </c>
      <c r="G43" s="33">
        <v>60000</v>
      </c>
      <c r="H43" s="24">
        <v>6</v>
      </c>
      <c r="I43" s="17" t="s">
        <v>3</v>
      </c>
      <c r="J43" s="18" t="s">
        <v>21</v>
      </c>
      <c r="K43" s="1"/>
    </row>
    <row r="44" spans="1:11" ht="27.6" customHeight="1" x14ac:dyDescent="0.15">
      <c r="A44" s="1"/>
      <c r="B44" s="13">
        <v>39</v>
      </c>
      <c r="C44" s="13" t="s">
        <v>11</v>
      </c>
      <c r="D44" s="32" t="s">
        <v>90</v>
      </c>
      <c r="E44" s="32" t="s">
        <v>91</v>
      </c>
      <c r="F44" s="32" t="s">
        <v>111</v>
      </c>
      <c r="G44" s="33">
        <v>54000</v>
      </c>
      <c r="H44" s="24">
        <v>4</v>
      </c>
      <c r="I44" s="17" t="s">
        <v>3</v>
      </c>
      <c r="J44" s="18" t="s">
        <v>21</v>
      </c>
      <c r="K44" s="1"/>
    </row>
    <row r="45" spans="1:11" ht="27.6" customHeight="1" x14ac:dyDescent="0.15">
      <c r="A45" s="1"/>
      <c r="B45" s="13">
        <v>40</v>
      </c>
      <c r="C45" s="13" t="s">
        <v>11</v>
      </c>
      <c r="D45" s="32" t="s">
        <v>92</v>
      </c>
      <c r="E45" s="32" t="s">
        <v>45</v>
      </c>
      <c r="F45" s="32" t="s">
        <v>126</v>
      </c>
      <c r="G45" s="33">
        <v>107500</v>
      </c>
      <c r="H45" s="24">
        <v>8</v>
      </c>
      <c r="I45" s="17" t="s">
        <v>3</v>
      </c>
      <c r="J45" s="18" t="s">
        <v>21</v>
      </c>
      <c r="K45" s="1"/>
    </row>
    <row r="46" spans="1:11" ht="27.6" customHeight="1" x14ac:dyDescent="0.15">
      <c r="A46" s="1"/>
      <c r="B46" s="13">
        <v>41</v>
      </c>
      <c r="C46" s="13" t="s">
        <v>11</v>
      </c>
      <c r="D46" s="32" t="s">
        <v>93</v>
      </c>
      <c r="E46" s="32" t="s">
        <v>26</v>
      </c>
      <c r="F46" s="32" t="s">
        <v>126</v>
      </c>
      <c r="G46" s="33">
        <v>306000</v>
      </c>
      <c r="H46" s="24">
        <v>12</v>
      </c>
      <c r="I46" s="17" t="s">
        <v>3</v>
      </c>
      <c r="J46" s="18" t="s">
        <v>21</v>
      </c>
      <c r="K46" s="1"/>
    </row>
    <row r="47" spans="1:11" ht="27.6" customHeight="1" x14ac:dyDescent="0.15">
      <c r="A47" s="1"/>
      <c r="B47" s="13">
        <v>42</v>
      </c>
      <c r="C47" s="13" t="s">
        <v>11</v>
      </c>
      <c r="D47" s="32" t="s">
        <v>94</v>
      </c>
      <c r="E47" s="32" t="s">
        <v>45</v>
      </c>
      <c r="F47" s="32" t="s">
        <v>127</v>
      </c>
      <c r="G47" s="33">
        <v>30000</v>
      </c>
      <c r="H47" s="24">
        <v>5</v>
      </c>
      <c r="I47" s="17" t="s">
        <v>3</v>
      </c>
      <c r="J47" s="18" t="s">
        <v>21</v>
      </c>
      <c r="K47" s="1"/>
    </row>
    <row r="48" spans="1:11" ht="27.6" customHeight="1" x14ac:dyDescent="0.15">
      <c r="A48" s="1"/>
      <c r="B48" s="13">
        <v>43</v>
      </c>
      <c r="C48" s="13" t="s">
        <v>11</v>
      </c>
      <c r="D48" s="32" t="s">
        <v>95</v>
      </c>
      <c r="E48" s="32" t="s">
        <v>96</v>
      </c>
      <c r="F48" s="32" t="s">
        <v>124</v>
      </c>
      <c r="G48" s="33">
        <v>111000</v>
      </c>
      <c r="H48" s="28">
        <v>10</v>
      </c>
      <c r="I48" s="17" t="s">
        <v>3</v>
      </c>
      <c r="J48" s="18" t="s">
        <v>21</v>
      </c>
      <c r="K48" s="1"/>
    </row>
    <row r="49" spans="1:11" ht="27.6" customHeight="1" x14ac:dyDescent="0.15">
      <c r="A49" s="1"/>
      <c r="B49" s="13">
        <v>44</v>
      </c>
      <c r="C49" s="13" t="s">
        <v>11</v>
      </c>
      <c r="D49" s="32" t="s">
        <v>97</v>
      </c>
      <c r="E49" s="32" t="s">
        <v>98</v>
      </c>
      <c r="F49" s="32" t="s">
        <v>128</v>
      </c>
      <c r="G49" s="33">
        <v>112000</v>
      </c>
      <c r="H49" s="28">
        <v>12</v>
      </c>
      <c r="I49" s="17" t="s">
        <v>3</v>
      </c>
      <c r="J49" s="18" t="s">
        <v>21</v>
      </c>
      <c r="K49" s="1"/>
    </row>
    <row r="50" spans="1:11" ht="27.6" customHeight="1" x14ac:dyDescent="0.15">
      <c r="A50" s="1"/>
      <c r="B50" s="13">
        <v>45</v>
      </c>
      <c r="C50" s="34" t="s">
        <v>103</v>
      </c>
      <c r="D50" s="32" t="s">
        <v>99</v>
      </c>
      <c r="E50" s="32" t="s">
        <v>23</v>
      </c>
      <c r="F50" s="32" t="s">
        <v>126</v>
      </c>
      <c r="G50" s="33">
        <v>84000</v>
      </c>
      <c r="H50" s="28">
        <v>10</v>
      </c>
      <c r="I50" s="17" t="s">
        <v>3</v>
      </c>
      <c r="J50" s="18" t="s">
        <v>21</v>
      </c>
      <c r="K50" s="1"/>
    </row>
    <row r="51" spans="1:11" ht="27.6" customHeight="1" x14ac:dyDescent="0.15">
      <c r="A51" s="1"/>
      <c r="B51" s="35">
        <v>46</v>
      </c>
      <c r="C51" s="36" t="s">
        <v>103</v>
      </c>
      <c r="D51" s="37" t="s">
        <v>100</v>
      </c>
      <c r="E51" s="37" t="s">
        <v>8</v>
      </c>
      <c r="F51" s="37" t="s">
        <v>129</v>
      </c>
      <c r="G51" s="38">
        <v>264000</v>
      </c>
      <c r="H51" s="39">
        <v>10</v>
      </c>
      <c r="I51" s="40" t="s">
        <v>3</v>
      </c>
      <c r="J51" s="41" t="s">
        <v>21</v>
      </c>
      <c r="K51" s="1"/>
    </row>
    <row r="52" spans="1:11" ht="27.6" customHeight="1" x14ac:dyDescent="0.15">
      <c r="A52" s="1"/>
      <c r="B52" s="13">
        <v>47</v>
      </c>
      <c r="C52" s="34" t="s">
        <v>103</v>
      </c>
      <c r="D52" s="42" t="s">
        <v>101</v>
      </c>
      <c r="E52" s="42" t="s">
        <v>30</v>
      </c>
      <c r="F52" s="42" t="s">
        <v>130</v>
      </c>
      <c r="G52" s="43">
        <v>42000</v>
      </c>
      <c r="H52" s="28">
        <v>4</v>
      </c>
      <c r="I52" s="17" t="s">
        <v>3</v>
      </c>
      <c r="J52" s="18" t="s">
        <v>21</v>
      </c>
      <c r="K52" s="1"/>
    </row>
    <row r="53" spans="1:11" ht="27.6" customHeight="1" x14ac:dyDescent="0.15">
      <c r="A53" s="1"/>
      <c r="B53" s="13">
        <v>48</v>
      </c>
      <c r="C53" s="34" t="s">
        <v>103</v>
      </c>
      <c r="D53" s="42" t="s">
        <v>102</v>
      </c>
      <c r="E53" s="42" t="s">
        <v>30</v>
      </c>
      <c r="F53" s="42" t="s">
        <v>130</v>
      </c>
      <c r="G53" s="43">
        <v>29000</v>
      </c>
      <c r="H53" s="28">
        <v>3</v>
      </c>
      <c r="I53" s="17" t="s">
        <v>3</v>
      </c>
      <c r="J53" s="18" t="s">
        <v>21</v>
      </c>
      <c r="K53" s="1"/>
    </row>
    <row r="54" spans="1:11" ht="27.75" customHeight="1" x14ac:dyDescent="0.15">
      <c r="A54" s="1"/>
      <c r="B54" s="13">
        <v>49</v>
      </c>
      <c r="C54" s="34" t="s">
        <v>107</v>
      </c>
      <c r="D54" s="46" t="s">
        <v>106</v>
      </c>
      <c r="E54" s="44" t="s">
        <v>104</v>
      </c>
      <c r="F54" s="44" t="s">
        <v>105</v>
      </c>
      <c r="G54" s="45">
        <v>200000</v>
      </c>
      <c r="H54" s="28">
        <v>8</v>
      </c>
      <c r="I54" s="17" t="s">
        <v>3</v>
      </c>
      <c r="J54" s="18" t="s">
        <v>21</v>
      </c>
      <c r="K54" s="1"/>
    </row>
  </sheetData>
  <mergeCells count="1">
    <mergeCell ref="B2:J2"/>
  </mergeCells>
  <phoneticPr fontId="10" type="noConversion"/>
  <pageMargins left="0.47236111760139465" right="0.39347222447395325" top="0.98416668176651001" bottom="0.98416668176651001" header="0.51138889789581299" footer="0.51138889789581299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revision>11</cp:revision>
  <cp:lastPrinted>2022-03-02T07:37:15Z</cp:lastPrinted>
  <dcterms:created xsi:type="dcterms:W3CDTF">2012-02-07T07:40:27Z</dcterms:created>
  <dcterms:modified xsi:type="dcterms:W3CDTF">2023-09-12T01:43:21Z</dcterms:modified>
  <cp:version>1100.0100.01</cp:version>
</cp:coreProperties>
</file>